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0385" windowHeight="7950" tabRatio="818"/>
  </bookViews>
  <sheets>
    <sheet name="千百奈旗舰店计划" sheetId="1" r:id="rId1"/>
    <sheet name="流量（推广）模块分析" sheetId="9" r:id="rId2"/>
    <sheet name="无线模块分析" sheetId="7" r:id="rId3"/>
    <sheet name="视觉模块分析" sheetId="6" r:id="rId4"/>
    <sheet name="重点执行方案" sheetId="3" r:id="rId5"/>
    <sheet name="团队架构" sheetId="10" r:id="rId6"/>
  </sheets>
  <calcPr calcId="144525"/>
</workbook>
</file>

<file path=xl/sharedStrings.xml><?xml version="1.0" encoding="utf-8"?>
<sst xmlns="http://schemas.openxmlformats.org/spreadsheetml/2006/main" count="222">
  <si>
    <t>主营类目：</t>
  </si>
  <si>
    <t>中老年女装：T恤、连衣裙、针织衫/开衫、薄外套/西装等</t>
  </si>
  <si>
    <r>
      <rPr>
        <sz val="10"/>
        <color theme="1"/>
        <rFont val="微软雅黑"/>
        <charset val="134"/>
      </rPr>
      <t>1、主营类目及所在中老年女装分类T恤、针织衫/开衫、外套、数据行业大盘数据销售占比比较大，主打可选择：T恤、针织衫/开衫、外套；
2、</t>
    </r>
    <r>
      <rPr>
        <b/>
        <sz val="10"/>
        <color theme="1"/>
        <rFont val="微软雅黑"/>
        <charset val="134"/>
      </rPr>
      <t>建议每个类目推出3-5个优势爆款，形成小爆款群，做好搭配关联营销；</t>
    </r>
    <r>
      <rPr>
        <sz val="10"/>
        <color theme="1"/>
        <rFont val="微软雅黑"/>
        <charset val="134"/>
      </rPr>
      <t xml:space="preserve">
3、同步加入引流款其它产品产品线、产品布局：引流款、主推款、辅推款；
4、PC和无线端差异化推广，提升无线端的免费流量和转化率；
5、明确品牌以及品类定位规划，以</t>
    </r>
    <r>
      <rPr>
        <sz val="10"/>
        <color rgb="FFFF0000"/>
        <rFont val="微软雅黑"/>
        <charset val="134"/>
      </rPr>
      <t>T恤、针织衫/开衫、外套</t>
    </r>
    <r>
      <rPr>
        <sz val="10"/>
        <color theme="1"/>
        <rFont val="微软雅黑"/>
        <charset val="134"/>
      </rPr>
      <t>作为产品的主战场、品牌推广的主战场，上半年只是过度，主要利润还是在秋冬季，确定不同的主推产品线、不同价位有不同产品相对应。货品结构梳理好、下半年产品良好的衔接，完美过度。</t>
    </r>
  </si>
  <si>
    <t>占比最高的二级类目：中老年女装</t>
  </si>
  <si>
    <t>店铺定位：”专属品质妈妈装“”1000万妈妈的选择——千百奈“”已成功服务千万妈妈“”时尚妈妈装生活馆“</t>
  </si>
  <si>
    <t>店铺现状</t>
  </si>
  <si>
    <t>商家现状</t>
  </si>
  <si>
    <r>
      <rPr>
        <sz val="10"/>
        <color rgb="FFFF0000"/>
        <rFont val="微软雅黑"/>
        <charset val="134"/>
      </rPr>
      <t>1、产品有工厂供货、渠道拿货，供应链这块没有问题；
2、产品主要定位于中年女装 妈妈装；
3、运营团队与电商团队尚不稳定，从店铺流量结构、页面视觉程序，运营、设计能力一般，；
4、店铺属于旗舰店的整体视觉、销量不够稳定，可以从视觉营销、多渠道+多产品线推广，这才是长久之计；</t>
    </r>
    <r>
      <rPr>
        <sz val="10"/>
        <color theme="1"/>
        <rFont val="微软雅黑"/>
        <charset val="134"/>
      </rPr>
      <t xml:space="preserve">
</t>
    </r>
  </si>
  <si>
    <t>劣势</t>
  </si>
  <si>
    <t>流量</t>
  </si>
  <si>
    <t>您的流量结构健康度不稳定，付费流量较高，转化率较低；持续流量引入能力极差，产品销售只有峰值，没有稳定持续销量，对于活动后的流量收尾运营能力较差；</t>
  </si>
  <si>
    <t>商品</t>
  </si>
  <si>
    <t xml:space="preserve">产品结构略显混乱，有主打爆款但针对爆款的引流不够且没有长期的流量引入计划；同时店内缺乏自然流量引入款、最少要有3-5款小爆款群；
</t>
  </si>
  <si>
    <t>视觉</t>
  </si>
  <si>
    <t>视觉上缺乏对于店铺核心展现目的的理解，各个模块的功能衔接能力有点问题；店铺以销售为目的的核心未能从视觉端展现出来，缺乏有效的销售促进；同时在产品展现上缺乏对于品牌卖点，单品卖点的强调；
从店铺实际视觉呈现上看，主要问题在于活动信息的更新及时性，产品展现的目的性规划上；从店铺视觉数据上来看，店铺首页对于关键页面的引导能力较差，由店铺首页引入商品分类页/自定义页流量较低，而直接跳出占比超过48.44%；从店铺实际视觉呈现上看，主要问题在于对店铺整体视觉结构的规划，而非基础视觉展现问题；</t>
  </si>
  <si>
    <t>团队</t>
  </si>
  <si>
    <r>
      <rPr>
        <sz val="10"/>
        <color rgb="FF000000"/>
        <rFont val="微软雅黑"/>
        <charset val="134"/>
      </rPr>
      <t>您的电商团队尚未成熟运转，团队架构不够完善，缺少：【策划、推广】，在整体的营销策划、推广能力上有较大的欠缺，对于品牌以及产品的卖点挖掘以及文案提炼上需要有专门的文案策划专员负责，这样才能快速提升静默转化率；
您的电商缺乏专业的推广人员，而在当前品牌与店铺现状下，您的品牌需要更都的曝光，更广泛的客户群体引入，抓取潜在客群流量的推广工作极其重要；（</t>
    </r>
    <r>
      <rPr>
        <sz val="10"/>
        <color rgb="FFFF0000"/>
        <rFont val="微软雅黑"/>
        <charset val="134"/>
      </rPr>
      <t>做好店铺基本推广：购物车营销、商家活动中心、会员关系管理、微淘、官方活动无线端、直通车/钻展推广</t>
    </r>
    <r>
      <rPr>
        <sz val="10"/>
        <color rgb="FF000000"/>
        <rFont val="微软雅黑"/>
        <charset val="134"/>
      </rPr>
      <t>等）</t>
    </r>
  </si>
  <si>
    <t>转化</t>
  </si>
  <si>
    <t xml:space="preserve">您的店铺转化率较低，最近30天整体转化率仍然低于同行水平；转化率的低下极大的造成了店铺流量的浪费；
</t>
  </si>
  <si>
    <t>活动</t>
  </si>
  <si>
    <t>店铺综合排名不够、官方活动资源有限，需要提升店铺类目排名，最少提升到第六层级，才能分到足够多的流量排名、活动资源、入口；
营销活动与促销活动玩法简单，未能勾起客户爆发购买欲望，店内活动没有自己的节奏；</t>
  </si>
  <si>
    <t>无线</t>
  </si>
  <si>
    <r>
      <rPr>
        <sz val="10"/>
        <color rgb="FF000000"/>
        <rFont val="微软雅黑"/>
        <charset val="134"/>
      </rPr>
      <t xml:space="preserve">无线端日常运营缺乏；无线端没有针对人群设定对应的专属活动以及长线无线客户维护活动；
</t>
    </r>
    <r>
      <rPr>
        <sz val="10"/>
        <color rgb="FFFF0000"/>
        <rFont val="微软雅黑"/>
        <charset val="134"/>
      </rPr>
      <t>最近30天无线端流量占比极高，占比全店50-60%</t>
    </r>
    <r>
      <rPr>
        <sz val="10"/>
        <color rgb="FF000000"/>
        <rFont val="微软雅黑"/>
        <charset val="134"/>
      </rPr>
      <t>；首页、底部菜单栏、宝贝标题、主图、详情需要进一步优化；</t>
    </r>
  </si>
  <si>
    <t>店铺核心问题</t>
  </si>
  <si>
    <r>
      <rPr>
        <sz val="10"/>
        <color rgb="FF000000"/>
        <rFont val="微软雅黑"/>
        <charset val="134"/>
      </rPr>
      <t>店铺对于流量引入以及会员管理的综合能力较弱，缺乏</t>
    </r>
    <r>
      <rPr>
        <sz val="10"/>
        <color rgb="FFFF0000"/>
        <rFont val="微软雅黑"/>
        <charset val="134"/>
      </rPr>
      <t>推广及文案策划人员</t>
    </r>
    <r>
      <rPr>
        <sz val="10"/>
        <color rgb="FF000000"/>
        <rFont val="微软雅黑"/>
        <charset val="134"/>
      </rPr>
      <t>，整体营销能力较弱；
缺乏新流量渠道拓展，流量稳定性极差；</t>
    </r>
  </si>
  <si>
    <t>转化率</t>
  </si>
  <si>
    <t>您的店铺目前最大最核心的问题在于转化率低下，极大程度影响了您的流量利用率；</t>
  </si>
  <si>
    <t>行业排名：</t>
  </si>
  <si>
    <t>您的店铺在全店货品结构上未做整体规划和定位，缺乏长线的店铺引流款，店铺整体销量波动大；</t>
  </si>
  <si>
    <t>无线端流量转化率极低，无线端页面交互性以及详情视觉体验较差，存在极大的优化空间，无线端流量占比极高，店铺运营中心需转变；</t>
  </si>
  <si>
    <t>店铺整体营销活动能力较差，店铺活动类别单一，关联利益设计利益点不明确，核心商品利益导向不明确；</t>
  </si>
  <si>
    <t>导致核心问题原因</t>
  </si>
  <si>
    <t>转化率极低</t>
  </si>
  <si>
    <t>转化率作为店铺综合能力决定的指标，您的品牌及店铺在视觉呈现，营销活动，促销方案，分销管控，货品结构等多方面均需尽快调整优化；</t>
  </si>
  <si>
    <t>无线运营能力</t>
  </si>
  <si>
    <t>无线运营重视程度较低，流量来源接近45-50%出自无线端，需要进一步优化无线端视觉体系与活动体系</t>
  </si>
  <si>
    <t>流量渠道拓展</t>
  </si>
  <si>
    <t>免费流量与付费流量渠道的双重拓展，缺乏潜力客户群体的挖掘与推广曝光；店铺过于依赖平台折扣性活动导致日常流量及销售疲软；
店铺日常流量稳定性极差，流量持续下降，尤其在活动结束后，日均访客数已经达到同行优秀水平</t>
  </si>
  <si>
    <t>拆分问题后细化提升指标</t>
  </si>
  <si>
    <t>运营优先级</t>
  </si>
  <si>
    <t>详情页面视觉优化</t>
  </si>
  <si>
    <t>无线首页交互优化以及无线活动内容及节奏规划</t>
  </si>
  <si>
    <t>转化率：主图、副标题、产品规格和属性（是不是消费者想要的）、销量、评价（图片、差评和追评）、详情页、服务、包装、客服</t>
  </si>
  <si>
    <t>访问深度</t>
  </si>
  <si>
    <t>停留时间</t>
  </si>
  <si>
    <t>促销活动</t>
  </si>
  <si>
    <t>中老年女装 妈妈装聚划算</t>
  </si>
  <si>
    <t>详情页面</t>
  </si>
  <si>
    <t>宝贝评价及销量</t>
  </si>
  <si>
    <t>中老年女装</t>
  </si>
  <si>
    <t>询单转化率</t>
  </si>
  <si>
    <t>无线端转换率</t>
  </si>
  <si>
    <t>定价及折扣</t>
  </si>
  <si>
    <t>销售策略</t>
  </si>
  <si>
    <t>产品结构</t>
  </si>
  <si>
    <t>产品定位</t>
  </si>
  <si>
    <t xml:space="preserve">解决方案 </t>
  </si>
  <si>
    <t>团队扩建</t>
  </si>
  <si>
    <t>根据店铺运营现状及需求，在营销活动策划、流量拓展的推广人员上需要进一步加强团队能力，建议快速成立团队架构，组建核心电商组，分工明确；</t>
  </si>
  <si>
    <t>店铺视觉优化</t>
  </si>
  <si>
    <t>1、围绕货品结构（季节性产品的造势）、定位，品牌定位，营销节点，访客路径多方面因素优化店铺视觉呈现体系；
2、店铺视觉优化根据目前团队现状重点目标为：强化导购型自定义页面，强化导航页面，营销活动优化，详情及关联页面优化；</t>
  </si>
  <si>
    <t>宝贝详情优化</t>
  </si>
  <si>
    <t>1、店内许多宝贝详情设计版式统一，文案内容及视觉效果陈旧，做卖点的深入挖掘，需尽快对宝贝详情进行全面优化；
2、明确店铺主推爆款、引流款、活动款后，根据不同营销场景需求分别设计宝贝详情：主推爆款与引流款强调品质性价比，活动款强调热卖气氛；</t>
  </si>
  <si>
    <t>营销活动多样性</t>
  </si>
  <si>
    <t>1、根据节气及不同的营销节点，增加买赠，多买赠，搭配赠等多样性的折扣促销方式；
2、针对老客户设计互动营销体验，增加客户关怀与VIP专属服务（微信，短信，电话）；</t>
  </si>
  <si>
    <t>1、拓展付费流量渠道，在钻展与直通车上预算投入推广：使用钻展挖掘潜力客户群体，诊断潜力客户群体曝光，并深度挖掘潜力消费群体，扩大店铺受众；直通车进行精准流量引入，提升店内爆款单品月销量；
2、制定淘宝客推广计划，高客单商品适当提高淘宝客佣金；
3、拓展免费流量渠道，拓展单品销量提升，提升单品搜索量与单品人气，形成稳定流量来源，打造店铺爆款、引流爆款，增加品牌曝光度</t>
  </si>
  <si>
    <t>产品结构优化</t>
  </si>
  <si>
    <t>流量款、活动款、利润款、常规款、形象款；促销折扣，价格体系；</t>
  </si>
  <si>
    <t>无线运营</t>
  </si>
  <si>
    <t>1、深入优化每一款宝贝详情页面，重点卖点提炼更精致，字数更少，字体更大，产品图片清晰展现，重点模块展现于非重点模块删除；
2、无线店铺整体产品排列规划，店铺首页视觉优化；
3、无线营销活动策划，持续关注客户互动型活动策划与上线，增加无线客户访问深度与粘性；（可与VIP专属服务绑定-作为无线客户专权）</t>
  </si>
  <si>
    <t>妈妈装</t>
  </si>
  <si>
    <t>千百奈旗舰店 PC端店铺流量数据_2015-07-11~2015-08-09</t>
  </si>
  <si>
    <t>千百奈旗舰店 店铺无线端流量数据_2015-07-11~2015-08-09</t>
  </si>
  <si>
    <t>来源</t>
  </si>
  <si>
    <t>来源明细</t>
  </si>
  <si>
    <t>访客数</t>
  </si>
  <si>
    <t>占比</t>
  </si>
  <si>
    <t>下单买家数</t>
  </si>
  <si>
    <t>下单转化率</t>
  </si>
  <si>
    <t>数据诊断结果</t>
  </si>
  <si>
    <t>淘内免费</t>
  </si>
  <si>
    <t>汇总</t>
  </si>
  <si>
    <r>
      <rPr>
        <b/>
        <sz val="11"/>
        <color theme="1"/>
        <rFont val="微软雅黑"/>
        <charset val="134"/>
      </rPr>
      <t>数据问题反馈：
1、从流量结构及体量上分析：
与同行数据进行对比，您的店铺的付费流量占比比较高已经在40%~50%
整体流量结构上来看，您的店铺流量渠道覆盖面相比较较均衡，淘外流量较低，可对夏季清仓产品报名淘外活动，稳定流量来源，达到同行优秀水平；</t>
    </r>
    <r>
      <rPr>
        <sz val="11"/>
        <color theme="1"/>
        <rFont val="微软雅黑"/>
        <charset val="134"/>
      </rPr>
      <t xml:space="preserve">
</t>
    </r>
    <r>
      <rPr>
        <b/>
        <sz val="11"/>
        <color theme="1"/>
        <rFont val="微软雅黑"/>
        <charset val="134"/>
      </rPr>
      <t>2、从转化率角度分析：
与同行数据进行对比，您的店铺整体转化率水平低下，对于流量的利用能力相对较差，与同行优秀店铺相比有一定差距，各个流量渠道转化率需全面提升；</t>
    </r>
    <r>
      <rPr>
        <sz val="11"/>
        <color theme="1"/>
        <rFont val="微软雅黑"/>
        <charset val="134"/>
      </rPr>
      <t xml:space="preserve">
</t>
    </r>
  </si>
  <si>
    <t>淘宝站内其他</t>
  </si>
  <si>
    <t>淘内免费其他</t>
  </si>
  <si>
    <t>淘宝搜索</t>
  </si>
  <si>
    <t>手淘搜索</t>
  </si>
  <si>
    <t>天猫搜索</t>
  </si>
  <si>
    <t>手淘淘抢购</t>
  </si>
  <si>
    <t>淘宝清仓、卷皮、折800、hao123、米折网、爱奇艺、麻吉宝</t>
  </si>
  <si>
    <t>天天抢拍</t>
  </si>
  <si>
    <t>手淘其他店铺</t>
  </si>
  <si>
    <t>可提升的流量</t>
  </si>
  <si>
    <t>淘宝试用</t>
  </si>
  <si>
    <t>淘宝足迹</t>
  </si>
  <si>
    <t>手淘女装</t>
  </si>
  <si>
    <t>淘宝首页</t>
  </si>
  <si>
    <t>手淘旺信</t>
  </si>
  <si>
    <t>阿里旺旺</t>
  </si>
  <si>
    <t>手淘首页</t>
  </si>
  <si>
    <t>可提升的转化</t>
  </si>
  <si>
    <t>淘宝其他店铺</t>
  </si>
  <si>
    <t>手淘微淘</t>
  </si>
  <si>
    <t>淘宝类目</t>
  </si>
  <si>
    <t>手淘通讯录分享</t>
  </si>
  <si>
    <t>爱淘宝</t>
  </si>
  <si>
    <t>手淘消息中心</t>
  </si>
  <si>
    <t>高流量模块</t>
  </si>
  <si>
    <t>天猫首页</t>
  </si>
  <si>
    <t>手淘试用</t>
  </si>
  <si>
    <t>淘宝信用评价</t>
  </si>
  <si>
    <t>手淘天天特价</t>
  </si>
  <si>
    <t>积分聚乐部</t>
  </si>
  <si>
    <t>天猫关注</t>
  </si>
  <si>
    <t>自主访问</t>
  </si>
  <si>
    <t>手淘淘金币</t>
  </si>
  <si>
    <t>直接访问</t>
  </si>
  <si>
    <t>手淘卡券包</t>
  </si>
  <si>
    <t>购物车</t>
  </si>
  <si>
    <t>手淘有好货</t>
  </si>
  <si>
    <t>已买到商品</t>
  </si>
  <si>
    <t>手淘淘生活</t>
  </si>
  <si>
    <t>宝贝收藏</t>
  </si>
  <si>
    <t>手淘每日好店</t>
  </si>
  <si>
    <t>店铺收藏</t>
  </si>
  <si>
    <t>我的淘宝首页</t>
  </si>
  <si>
    <t>淘外流量</t>
  </si>
  <si>
    <t>我的淘宝</t>
  </si>
  <si>
    <t>淘外流量其他</t>
  </si>
  <si>
    <t>搜狗</t>
  </si>
  <si>
    <t>淘外网站</t>
  </si>
  <si>
    <t>一淘</t>
  </si>
  <si>
    <t>360搜索</t>
  </si>
  <si>
    <t>淘外网站其他</t>
  </si>
  <si>
    <t>QQ空间</t>
  </si>
  <si>
    <t>百度</t>
  </si>
  <si>
    <t>折800</t>
  </si>
  <si>
    <t>美丽说</t>
  </si>
  <si>
    <t>新浪微博</t>
  </si>
  <si>
    <t>蘑菇街</t>
  </si>
  <si>
    <t>人人逛街</t>
  </si>
  <si>
    <t>付费流量</t>
  </si>
  <si>
    <t>腾讯微博</t>
  </si>
  <si>
    <t>淘宝客</t>
  </si>
  <si>
    <t>聚划算</t>
  </si>
  <si>
    <t>直通车</t>
  </si>
  <si>
    <t>钻石展位</t>
  </si>
  <si>
    <t>其它</t>
  </si>
  <si>
    <t>其它来源</t>
  </si>
  <si>
    <t>淘外APP</t>
  </si>
  <si>
    <t>无</t>
  </si>
  <si>
    <r>
      <rPr>
        <b/>
        <sz val="11"/>
        <color rgb="FFFF0000"/>
        <rFont val="微软雅黑"/>
        <charset val="134"/>
      </rPr>
      <t>数据解决方案：
1、拓展流量渠道：按照“免费流量&gt;自主流量&gt;付费流量”的流量提升链路拓展流量渠道。
目前店铺免费流量较高，需进一步优化好单品标题、副标题、主图、上下架时间、销量再提升自然流量，店铺爆款数量较少，应推广多个爆款出来（5-7小爆款群）。
直通车的转化率比较低，需优化好点击率、创意图、关键词、质量得分、标题，引入精准流量，降低PPC，店铺主要推广是：SEO+直通车+淘抢购/聚划算三方面全面开拓流量渠道，尝试以钻展投放增加品牌与品类曝光，用DMP和全景洞察挖掘潜力客户群，产生收藏与人气以及转化；同时配合直通车定位精准人群产生转化，淘宝客佣金提升做销售增量配合。
2、切割流量渠道针对性进行全店转化提升：
    A、重点优化转化高的渠道，以及拓宽引流渠道
    B、在免费搜索流量方面，对店铺产品做明确的产品重定位，确立引流款，店铺爆款群。选品上针对自然搜索引流款做极致性价比吸引流量并提升转化；
    C、树立品牌形象，渲染产品品质背景，需要在店内抒写品牌slogan，将‘千百奈中老年女装 妈妈装’的影响力植入到页面和产品以及包裹中去。
    D、本店铺定位为中老年女装 妈妈装，产品的品类和数量也比较多，就需要有具体的细分的品类上，精选可以切入的细分市场，抢占无线端的排名，才可以保证日常的流量稳定和日常的销量的提升。例如店铺热卖的中老年连衣裙，是否考虑增加一些利于搜索和成交的关键词如【中老年连衣裙】【妈妈装连衣裙】，在优化关键词的时候使用数据魔方/生意参谋/生E经持续优化。
    E、优先将选定的主推款的详情页优化，以及优化产品实拍图和产品适用场景，深入挖掘卖点和买家的痛点，在细节上下工夫，分析现有的买家为什么买我们家的产品，我们提供什么的属性满足了现有的买家的需求，能否将需求升华，例如店铺热销的连衣裙，为什么买家会买，是因为只是满足了连衣裙的功能吗?能否在产品产品的工艺、材质、舒服、合适、时尚感这个层次下工夫，深挖产品为什么是穿戴合适、透气、时尚的，只有穿戴大小合适、款式好、舒服、时尚、定位精准、质量好的连衣裙，买家才容易买单。
    F、天猫服务综合指标的提升，目前的指标有86%、目标80-90％，已经完成，</t>
    </r>
    <r>
      <rPr>
        <b/>
        <sz val="11"/>
        <color theme="3" tint="-0.249977111117893"/>
        <rFont val="微软雅黑"/>
        <charset val="134"/>
      </rPr>
      <t>退款纠纷率、退款完结时长数据要继续保持</t>
    </r>
    <r>
      <rPr>
        <b/>
        <sz val="11"/>
        <color rgb="FFFF0000"/>
        <rFont val="微软雅黑"/>
        <charset val="134"/>
      </rPr>
      <t>，一点要将这个指标重点维护，例如退款纠纷率、退款完结时长，需要有专门的售后对接此指标晚上的时间也不要放过，制定售前售后流程制度，提升询单转化率及售后满意度并最终获取大量优质评价并且将服务的指标提升，不然可能会影响搜索流量、活动报名等。
3、流量来源健康比例判断：
     A、没有固定的健康比例，只有适合自己店铺的动态流量比例（基于市场的大环境下）；
     B、对不同流量渠道做转化率分析与提升，全力获取转化率较高的渠道流量；</t>
    </r>
  </si>
  <si>
    <t>千百奈旗舰店 流量概况分析</t>
  </si>
  <si>
    <t>诊断结果：
1、您的店铺访客量及浏览量最近最近较低于同行平均水平，主要受季节性以及平台活动影响例如：聚划算、淘抢购以及官方活动影响波动极大，有活动则有流量没活动则流量相对比较少；
2、店铺日常价格销售额相对较低，
诊断解决方案：
1、必要的日常引流，提升PC端自然免费流量，精准流量集中引入，提升日常流量所带来的稳定销售额；
2、急需针对性的选款和打造小爆款群，对于行业内搜索大词排名进行优化和提升，精细化运营；</t>
  </si>
  <si>
    <t>千百奈旗舰店  访客分析</t>
  </si>
  <si>
    <t>诊断结果：
1、您的店铺从支付访客人群数据来看，买家人群是比较优质的， 新买家大于老买家，老客户的回购率很低，老客户营销活动几乎没有；
2、支付买家年龄店铺18-29岁居多，年龄段以18-24/25-29为集中其中25-29最高，客户年龄层偏中层，且七成以上为女性；
3、店铺未能满足未支付访客的营销偏好，本店消费者更偏好于聚划算，未有活动时，造成一定程度的客户流失；
诊断解决方案：
1、针对老客户营销活动进行全面的改进与策划，设定详细的会员制度，并且在页面和包裹中体现出来，规划月度会员营销活动，设置针对会员的活动，增加老客户带新客户享返利活动等；因为产品有优势，而这样的产品往往可能只有你们有，所以做好客户关系的管理，在二次购买，老客户营销等方面，都会有不错的提升。
2、针对流失客户 一定要有专门跟单，不能落下一个客人，除了跟单之外还可以设置短信催付，对与大单甚至可以电话催付。
3、根据目前产品的连带情况，有针对性的将连带最高的产品设置自选搭配和固定套餐，提升客单价，当然客服的引导也一样很重要。</t>
  </si>
  <si>
    <t>千百奈旗舰店 无线端流量来源概况</t>
  </si>
  <si>
    <t>千百奈旗舰店 无线端首页 底部菜单栏</t>
  </si>
  <si>
    <t>千百奈旗舰店 无线端详情页</t>
  </si>
  <si>
    <t>爽快官方海外旗舰店无线端首页</t>
  </si>
  <si>
    <t>无线流量诊断结果</t>
  </si>
  <si>
    <t>1、店铺无线流量占比较高，大部分时间段超过50-60%，无线端流量结构平衡，以免费搜索为主，手淘搜索/免费流量较高，达到同行的2-3倍，但是需要进一步稳定淘内免费流量；
2、店铺PC/无线端转化率高于同行平均值、低于同行优秀值，需要对PC/无线端进行优化，以提升转化率，具体需要对标题、主图，详情页，评价等等进行优化；
3、首页流量占比较优，虽然没有达到行业优秀水平，但是首页规划问题较多，需要重新布局，进行调整</t>
  </si>
  <si>
    <t>无线运营解决方案</t>
  </si>
  <si>
    <t xml:space="preserve">1、对流量结构进行调整，这个是目前比较迫切要做的，提升无线端单品的排名，优化好标题、上下架时间，引入免费流量，让流量结构变得合理稳定；
2、对主图、详情页、评价，无线端首页、标题、推广等进行全面优化，让买家能清晰看到宝贝的展示，重点卖点，这是提高转化率的关键；
3、做好搭配套餐、关联销售，无线营销活动策划，增加无线客户访问深度与粘性，增加二次购买，这是提升客单价的有效方法。                                                   </t>
  </si>
  <si>
    <t>店铺整体视觉分析</t>
  </si>
  <si>
    <t>视觉诊断结果</t>
  </si>
  <si>
    <t xml:space="preserve">1、从店铺视觉的整店数据效果来看，店铺整体的平均访问深度较弱；
2、PC、无线端首页/详情页需要进行二轮优化，合理布局、抓住消费者的痛点，可收集同行的爆款差评/综合、销量排名top10；
</t>
  </si>
  <si>
    <t>以流量利用能力数据进行视觉模块分析</t>
  </si>
  <si>
    <t>视觉数据诊断结果</t>
  </si>
  <si>
    <t xml:space="preserve">1、从商品详情页访客路径来看，商品详情页与商品分类页之间的流量互通较差，视觉体系上没有做出关联互流；离开店铺的店铺流量较大；
2、从店铺首页访客路径来看，首页对于自定义页、商品分类页的引导能力、流量较弱。离开店铺的流量最多，需对商品详情页进行优化，以及商品分类页的引导需要做进一步的提升；
</t>
  </si>
  <si>
    <t>从店铺页面角度进行视觉模块分析</t>
  </si>
  <si>
    <t>店铺首页诊断结果</t>
  </si>
  <si>
    <t>店招部分：
1、店招对于品牌在中老年妈妈装的地位强调不足，定位不够突出。例如”专属品质妈妈装“”1000万妈妈的选择——千百奈“”已成功服务千万妈妈“”时尚妈妈装生活馆“，优惠券和首页下面分类不能点击、第一个二维码还不能扫码（建议只选择手机淘宝即可）；
2、关于店招导航方面缺少一些必要的专题“会员制度”"活动专区"“手机专享区”“特卖专区”“搭配专区”这样的子页面需要加入作为销售引导的重要页面，店招导航区如果有点击引导，点击是可以极高的；中老年女装类目的市场消费人群有一定的品质时尚追求及品味，主题导购页面效果要优于简单的商品列表页面；                                                                 3、轮播海报排版整体OK，但是没有展示我们的价格以及一口价的对比；从轮播到下面的排版有问题，建议分类部分做成海报；</t>
  </si>
  <si>
    <t>店铺第三屏及以下产品排列：
1、缺少对比价格已经产品的核心卖点，促销信息不够突出，活动玩法缺乏创意与信息；（可参考韩都衣舍、裂帛、南极人捷象专卖店、恒源祥和气致祥专卖店）
2、产品排列上导航目的性不明确，没有特色，最好以重点品类在前、次要品类放到后面进行分类；建议分类布局：整体分类、新品上市、热卖爆款推荐、秋装精选、T恤、连衣裙等</t>
  </si>
  <si>
    <t>从详情页面角度进行视觉模块分析</t>
  </si>
  <si>
    <t>详情页面诊断结果</t>
  </si>
  <si>
    <r>
      <rPr>
        <sz val="12"/>
        <color theme="1"/>
        <rFont val="微软雅黑"/>
        <charset val="134"/>
      </rPr>
      <t>详情公共部分：
1、详情页关联、左侧栏没有制作。更好的方式是将</t>
    </r>
    <r>
      <rPr>
        <sz val="12"/>
        <color rgb="FFFF0000"/>
        <rFont val="微软雅黑"/>
        <charset val="134"/>
      </rPr>
      <t>全店铺活动+店铺主打爆款+单品</t>
    </r>
    <r>
      <rPr>
        <sz val="12"/>
        <color theme="1"/>
        <rFont val="微软雅黑"/>
        <charset val="134"/>
      </rPr>
      <t>促销信息融合在关联销售广告图上展示；
2、详情页左侧栏缺乏一些内容、文案提炼不够精准，可以选择秒杀产品、店铺优惠券、手机店铺二维码、收藏等装修上去；                                                                                                                                     3、关联销售产品选品问题，目前店铺热销的宝贝并没有放置上去，因此关联销售产品选品混乱，没有价格上的对比/产品的搭配。</t>
    </r>
  </si>
  <si>
    <t xml:space="preserve">详情页面部分：
1、以针织衫/开衫作为当前店铺主推款为例，主打款在店招/轮播海报没有过度体现，产品主图过于简单，商品卖点、优惠、品质、服务没有！（直通车效果肯定不会太好）
2、宝贝详情描述模块混乱、没有逻辑性、连贯性，字体颜色运用比较沉闷，详情模块排版目的性不明确；没有把产品的优势、核心卖点、消费人群、包装体现出来；宝贝详情中没有热卖气氛的销售内容，没有抓住消费者的通道，没有销售环节！宝贝详情的目的是什么？是引导消费者下单/代替线下柜员进行推销的！
3、提供一个可模仿对象：https://detail.tmall.com/item.htm?id=45436430899&amp;spm=0.0.0.0.Lmdwpp  如果详情页面满分是100分，那么您的店铺现在的详情页可以打40分，这款样版详情页可以打70分。（引流款、主打款详情页可参考活动详情页）
</t>
  </si>
  <si>
    <t>https://detail.tmall.com/item.htm?id=44155240333&amp;spm=0.0.0.0.Lmdwpp</t>
  </si>
  <si>
    <t>https://detail.tmall.com/item.htm?id=45499533493&amp;spm=0.0.0.0.Lmdwpp</t>
  </si>
  <si>
    <t>PK</t>
  </si>
  <si>
    <t>SEO</t>
  </si>
  <si>
    <t>时间节点</t>
  </si>
  <si>
    <t>影响维度</t>
  </si>
  <si>
    <t>执行计划</t>
  </si>
  <si>
    <t>商家checking 时间</t>
  </si>
  <si>
    <t>checking 内容</t>
  </si>
  <si>
    <t>权重</t>
  </si>
  <si>
    <t>点击率、收藏率、动销率、转化率、销量</t>
  </si>
  <si>
    <t xml:space="preserve">点击率：单品位置、主图、发货地、赠运费险、标题、DSR、销量；                                                                              转化率：主图、副标题、产品规格和属性（是不是消费者想要的）、销量、评价（图片、差评和追评）、详情页、服务、包装、客服；                                                                      标题优化+上下架时间调整  </t>
  </si>
  <si>
    <t>8.20check一次</t>
  </si>
  <si>
    <t>1、主打款排名、点击率、转化率
2、店铺内部TOP15产品数据提升效果                                                  3、异常产品推广工具数据分析与滞销率预警跟踪</t>
  </si>
  <si>
    <t>人气模型</t>
  </si>
  <si>
    <t>全店转化率、pc转转化率、无线转化率、下单转化率、搜索转化率、询单转化率、跳失率、访问深度、收藏率、动销率</t>
  </si>
  <si>
    <t>1、PC端/无线端页面策划；                                               2、服务数据跟踪优化；                                                     3、数据提升（达到行业优秀水平）</t>
  </si>
  <si>
    <t>8.17check一次</t>
  </si>
  <si>
    <t>服务数据于行业优秀水平进行对比，找到问题点，立刻解决</t>
  </si>
  <si>
    <t>服务模型</t>
  </si>
  <si>
    <t>DSR、退款完结时长、退款纠纷率、30天投诉率、退款自主完结率、旺旺响应速度、旺旺在线时长</t>
  </si>
  <si>
    <t>异常产品推广工具数据分析与滞销率预警跟踪</t>
  </si>
  <si>
    <t>货品相关</t>
  </si>
  <si>
    <t>商家必须执行的内容</t>
  </si>
  <si>
    <t>执行目标</t>
  </si>
  <si>
    <t xml:space="preserve">第一周 </t>
  </si>
  <si>
    <t>夏季产品清仓方案</t>
  </si>
  <si>
    <t xml:space="preserve">1、第三方活动：折800、卷皮、返利网超级返利；
2、官方活动：淘宝清仓、聚划算、淘抢购；
3、店铺活动：满送；
4、新品活动：新品买一送一，买三送二；
5、手机专享低级折扣；
5、老客户会员专享；
6、淘宝客高佣金活动；                                                     7、直通车大力推广；                                                        8、钻展活动：建立清仓专区，钻展进行投放 </t>
  </si>
  <si>
    <t>8.31check一次</t>
  </si>
  <si>
    <t>清仓产品线执行目标完成进度</t>
  </si>
  <si>
    <t>新品破0的9的招式</t>
  </si>
  <si>
    <t xml:space="preserve">1、以爆带新，做高性价比的搭配套装；                                                                2、特定时间内，第一名拍下者免单；
3、阶梯型享受优惠；                                                        4、新品期间，购买后支付宝大额度返现；                          5、上试用活动；                                                               6、店铺满钱/满件送，必须拍链接；                                   7、上新期间专享低折扣；                                                 8、老客户会员专享；                                                        9、针对新品，派发大额度优惠券                                       </t>
  </si>
  <si>
    <t>新品数据整理</t>
  </si>
  <si>
    <t xml:space="preserve">第二周 </t>
  </si>
  <si>
    <t>双十一目标</t>
  </si>
  <si>
    <t xml:space="preserve">1、考核周期：8-9/-10月：                                                                2、门槛销量：冲进TOP50；
3、产品布局：90％秋冬产品+10％夏季清仓产品；
4、门槛店铺：菲蒙索尔旗舰店：                                                                                    5、推广策略：夏季产品+秋冬产品同步推广；                     6、双十一消费人群：40％新客户+60％老客户 ：               7、目标销售额：200-300万           </t>
  </si>
  <si>
    <t>1、会员制度二级页面进度跟踪
2、店铺营销活动主题方案审核
3、店铺活动页面设计进度跟踪</t>
  </si>
  <si>
    <t>推广相关</t>
  </si>
  <si>
    <t>推广方式</t>
  </si>
  <si>
    <t>商家可执行的内容</t>
  </si>
  <si>
    <t>淘宝客、直通车、钻展、聚划算、淘抢购、官方活动、第三方活动、无线端、老客户</t>
  </si>
  <si>
    <t xml:space="preserve">1、配合主要产品、活动进行直通车、钻展投放测试；          2、直通车主要是点击率和质量得分，及时优化调整；                                                                        3、钻展初期测试期间仅投放淘宝首页焦点图、手淘首页焦点图。区分是阶段，资源位，定向人群，兴趣点，做不同的钻展计划，挖掘潜力客户群体；                                                4、聚划算活动策划 </t>
  </si>
  <si>
    <t>直通车每七天检查一次； 钻展在七夕节/中秋节/国庆节前3天进行投放测试；</t>
  </si>
  <si>
    <t>直通车、钻展、聚划算推广计划审核</t>
  </si>
</sst>
</file>

<file path=xl/styles.xml><?xml version="1.0" encoding="utf-8"?>
<styleSheet xmlns="http://schemas.openxmlformats.org/spreadsheetml/2006/main">
  <numFmts count="4">
    <numFmt numFmtId="44" formatCode="_ &quot;￥&quot;* #,##0.00_ ;_ &quot;￥&quot;* \-#,##0.00_ ;_ &quot;￥&quot;* &quot;-&quot;??_ ;_ @_ "/>
    <numFmt numFmtId="41" formatCode="_ * #,##0_ ;_ * \-#,##0_ ;_ * &quot;-&quot;_ ;_ @_ "/>
    <numFmt numFmtId="43" formatCode="_ * #,##0.00_ ;_ * \-#,##0.00_ ;_ * &quot;-&quot;??_ ;_ @_ "/>
    <numFmt numFmtId="42" formatCode="_ &quot;￥&quot;* #,##0_ ;_ &quot;￥&quot;* \-#,##0_ ;_ &quot;￥&quot;* &quot;-&quot;_ ;_ @_ "/>
  </numFmts>
  <fonts count="43">
    <font>
      <sz val="11"/>
      <color theme="1"/>
      <name val="宋体"/>
      <charset val="134"/>
      <scheme val="minor"/>
    </font>
    <font>
      <sz val="11"/>
      <color theme="1"/>
      <name val="微软雅黑"/>
      <charset val="134"/>
    </font>
    <font>
      <b/>
      <sz val="14"/>
      <color theme="0"/>
      <name val="微软雅黑"/>
      <charset val="134"/>
    </font>
    <font>
      <sz val="10"/>
      <color theme="1"/>
      <name val="微软雅黑"/>
      <charset val="134"/>
    </font>
    <font>
      <sz val="12"/>
      <color theme="1"/>
      <name val="微软雅黑"/>
      <charset val="134"/>
    </font>
    <font>
      <sz val="12"/>
      <name val="微软雅黑"/>
      <charset val="134"/>
    </font>
    <font>
      <sz val="11"/>
      <name val="微软雅黑"/>
      <charset val="134"/>
    </font>
    <font>
      <sz val="26"/>
      <color theme="1"/>
      <name val="微软雅黑"/>
      <charset val="134"/>
    </font>
    <font>
      <u/>
      <sz val="9.35"/>
      <color theme="10"/>
      <name val="宋体"/>
      <charset val="134"/>
    </font>
    <font>
      <sz val="11"/>
      <color indexed="8"/>
      <name val="微软雅黑"/>
      <charset val="134"/>
    </font>
    <font>
      <sz val="11"/>
      <name val="宋体"/>
      <charset val="134"/>
    </font>
    <font>
      <b/>
      <sz val="11"/>
      <name val="微软雅黑"/>
      <charset val="134"/>
    </font>
    <font>
      <b/>
      <sz val="11"/>
      <color rgb="FFFF0000"/>
      <name val="微软雅黑"/>
      <charset val="134"/>
    </font>
    <font>
      <sz val="11"/>
      <color rgb="FFFF0000"/>
      <name val="微软雅黑"/>
      <charset val="134"/>
    </font>
    <font>
      <sz val="11"/>
      <color rgb="FFFF0000"/>
      <name val="宋体"/>
      <charset val="134"/>
      <scheme val="minor"/>
    </font>
    <font>
      <sz val="10"/>
      <color rgb="FF000000"/>
      <name val="微软雅黑"/>
      <charset val="134"/>
    </font>
    <font>
      <b/>
      <sz val="10"/>
      <color rgb="FF000000"/>
      <name val="微软雅黑"/>
      <charset val="134"/>
    </font>
    <font>
      <sz val="11"/>
      <color theme="1"/>
      <name val="宋体"/>
      <charset val="134"/>
      <scheme val="minor"/>
    </font>
    <font>
      <sz val="11"/>
      <color theme="1"/>
      <name val="宋体"/>
      <charset val="0"/>
      <scheme val="minor"/>
    </font>
    <font>
      <b/>
      <sz val="11"/>
      <color theme="3"/>
      <name val="宋体"/>
      <charset val="134"/>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rgb="FF3F3F76"/>
      <name val="宋体"/>
      <charset val="0"/>
      <scheme val="minor"/>
    </font>
    <font>
      <u/>
      <sz val="9.35"/>
      <color theme="10"/>
      <name val="宋体"/>
      <charset val="134"/>
    </font>
    <font>
      <u/>
      <sz val="11"/>
      <color rgb="FF800080"/>
      <name val="宋体"/>
      <charset val="0"/>
      <scheme val="minor"/>
    </font>
    <font>
      <b/>
      <sz val="11"/>
      <color rgb="FF3F3F3F"/>
      <name val="宋体"/>
      <charset val="0"/>
      <scheme val="minor"/>
    </font>
    <font>
      <sz val="11"/>
      <color rgb="FFFF0000"/>
      <name val="宋体"/>
      <charset val="0"/>
      <scheme val="minor"/>
    </font>
    <font>
      <b/>
      <sz val="11"/>
      <color rgb="FFFA7D00"/>
      <name val="宋体"/>
      <charset val="0"/>
      <scheme val="minor"/>
    </font>
    <font>
      <b/>
      <sz val="18"/>
      <color theme="3"/>
      <name val="宋体"/>
      <charset val="134"/>
      <scheme val="minor"/>
    </font>
    <font>
      <b/>
      <sz val="11"/>
      <color rgb="FFFFFFFF"/>
      <name val="宋体"/>
      <charset val="0"/>
      <scheme val="minor"/>
    </font>
    <font>
      <i/>
      <sz val="11"/>
      <color rgb="FF7F7F7F"/>
      <name val="宋体"/>
      <charset val="0"/>
      <scheme val="minor"/>
    </font>
    <font>
      <sz val="11"/>
      <color rgb="FFFA7D00"/>
      <name val="宋体"/>
      <charset val="0"/>
      <scheme val="minor"/>
    </font>
    <font>
      <b/>
      <sz val="15"/>
      <color theme="3"/>
      <name val="宋体"/>
      <charset val="134"/>
      <scheme val="minor"/>
    </font>
    <font>
      <b/>
      <sz val="11"/>
      <color theme="1"/>
      <name val="宋体"/>
      <charset val="0"/>
      <scheme val="minor"/>
    </font>
    <font>
      <b/>
      <sz val="13"/>
      <color theme="3"/>
      <name val="宋体"/>
      <charset val="134"/>
      <scheme val="minor"/>
    </font>
    <font>
      <sz val="11"/>
      <color rgb="FF006100"/>
      <name val="宋体"/>
      <charset val="0"/>
      <scheme val="minor"/>
    </font>
    <font>
      <sz val="10"/>
      <name val="Arial"/>
      <charset val="134"/>
    </font>
    <font>
      <sz val="12"/>
      <color rgb="FFFF0000"/>
      <name val="微软雅黑"/>
      <charset val="134"/>
    </font>
    <font>
      <b/>
      <sz val="11"/>
      <color theme="1"/>
      <name val="微软雅黑"/>
      <charset val="134"/>
    </font>
    <font>
      <b/>
      <sz val="11"/>
      <color theme="3" tint="-0.249977111117893"/>
      <name val="微软雅黑"/>
      <charset val="134"/>
    </font>
    <font>
      <b/>
      <sz val="10"/>
      <color theme="1"/>
      <name val="微软雅黑"/>
      <charset val="134"/>
    </font>
    <font>
      <sz val="10"/>
      <color rgb="FFFF0000"/>
      <name val="微软雅黑"/>
      <charset val="134"/>
    </font>
  </fonts>
  <fills count="47">
    <fill>
      <patternFill patternType="none"/>
    </fill>
    <fill>
      <patternFill patternType="gray125"/>
    </fill>
    <fill>
      <patternFill patternType="solid">
        <fgColor rgb="FFFFFF00"/>
        <bgColor indexed="64"/>
      </patternFill>
    </fill>
    <fill>
      <patternFill patternType="solid">
        <fgColor rgb="FFC00000"/>
        <bgColor indexed="64"/>
      </patternFill>
    </fill>
    <fill>
      <patternFill patternType="solid">
        <fgColor theme="0"/>
        <bgColor indexed="64"/>
      </patternFill>
    </fill>
    <fill>
      <patternFill patternType="solid">
        <fgColor rgb="FF92D050"/>
        <bgColor indexed="64"/>
      </patternFill>
    </fill>
    <fill>
      <patternFill patternType="solid">
        <fgColor theme="7" tint="0.399975585192419"/>
        <bgColor indexed="64"/>
      </patternFill>
    </fill>
    <fill>
      <patternFill patternType="solid">
        <fgColor theme="7" tint="0.599993896298105"/>
        <bgColor indexed="64"/>
      </patternFill>
    </fill>
    <fill>
      <patternFill patternType="solid">
        <fgColor indexed="11"/>
        <bgColor indexed="64"/>
      </patternFill>
    </fill>
    <fill>
      <patternFill patternType="solid">
        <fgColor indexed="9"/>
        <bgColor indexed="64"/>
      </patternFill>
    </fill>
    <fill>
      <patternFill patternType="solid">
        <fgColor indexed="13"/>
        <bgColor indexed="64"/>
      </patternFill>
    </fill>
    <fill>
      <patternFill patternType="solid">
        <fgColor theme="3" tint="0.599993896298105"/>
        <bgColor indexed="64"/>
      </patternFill>
    </fill>
    <fill>
      <patternFill patternType="solid">
        <fgColor theme="9" tint="0.599993896298105"/>
        <bgColor indexed="64"/>
      </patternFill>
    </fill>
    <fill>
      <patternFill patternType="solid">
        <fgColor theme="3" tint="0.399975585192419"/>
        <bgColor indexed="64"/>
      </patternFill>
    </fill>
    <fill>
      <patternFill patternType="solid">
        <fgColor theme="1" tint="0.349986266670736"/>
        <bgColor indexed="64"/>
      </patternFill>
    </fill>
    <fill>
      <patternFill patternType="solid">
        <fgColor rgb="FFFF0000"/>
        <bgColor indexed="64"/>
      </patternFill>
    </fill>
    <fill>
      <patternFill patternType="solid">
        <fgColor rgb="FFFFFFCC"/>
        <bgColor indexed="64"/>
      </patternFill>
    </fill>
    <fill>
      <patternFill patternType="solid">
        <fgColor theme="6" tint="0.799981688894314"/>
        <bgColor indexed="64"/>
      </patternFill>
    </fill>
    <fill>
      <patternFill patternType="solid">
        <fgColor theme="5" tint="0.599993896298105"/>
        <bgColor indexed="64"/>
      </patternFill>
    </fill>
    <fill>
      <patternFill patternType="solid">
        <fgColor rgb="FFFFC7CE"/>
        <bgColor indexed="64"/>
      </patternFill>
    </fill>
    <fill>
      <patternFill patternType="solid">
        <fgColor rgb="FFFFEB9C"/>
        <bgColor indexed="64"/>
      </patternFill>
    </fill>
    <fill>
      <patternFill patternType="solid">
        <fgColor theme="5" tint="0.399975585192419"/>
        <bgColor indexed="64"/>
      </patternFill>
    </fill>
    <fill>
      <patternFill patternType="solid">
        <fgColor rgb="FFFFCC99"/>
        <bgColor indexed="64"/>
      </patternFill>
    </fill>
    <fill>
      <patternFill patternType="solid">
        <fgColor theme="8" tint="0.599993896298105"/>
        <bgColor indexed="64"/>
      </patternFill>
    </fill>
    <fill>
      <patternFill patternType="solid">
        <fgColor theme="6" tint="0.599993896298105"/>
        <bgColor indexed="64"/>
      </patternFill>
    </fill>
    <fill>
      <patternFill patternType="solid">
        <fgColor theme="8" tint="0.399975585192419"/>
        <bgColor indexed="64"/>
      </patternFill>
    </fill>
    <fill>
      <patternFill patternType="solid">
        <fgColor theme="6" tint="0.399975585192419"/>
        <bgColor indexed="64"/>
      </patternFill>
    </fill>
    <fill>
      <patternFill patternType="solid">
        <fgColor theme="4"/>
        <bgColor indexed="64"/>
      </patternFill>
    </fill>
    <fill>
      <patternFill patternType="solid">
        <fgColor rgb="FFF2F2F2"/>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rgb="FFA5A5A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rgb="FFC6EFCE"/>
        <bgColor indexed="64"/>
      </patternFill>
    </fill>
    <fill>
      <patternFill patternType="solid">
        <fgColor theme="9" tint="0.399975585192419"/>
        <bgColor indexed="64"/>
      </patternFill>
    </fill>
    <fill>
      <patternFill patternType="solid">
        <fgColor theme="7" tint="0.399975585192419"/>
        <bgColor indexed="64"/>
      </patternFill>
    </fill>
    <fill>
      <patternFill patternType="solid">
        <fgColor theme="7" tint="0.799981688894314"/>
        <bgColor indexed="64"/>
      </patternFill>
    </fill>
    <fill>
      <patternFill patternType="solid">
        <fgColor theme="9" tint="0.799981688894314"/>
        <bgColor indexed="64"/>
      </patternFill>
    </fill>
    <fill>
      <patternFill patternType="solid">
        <fgColor theme="8" tint="0.799981688894314"/>
        <bgColor indexed="64"/>
      </patternFill>
    </fill>
    <fill>
      <patternFill patternType="solid">
        <fgColor theme="6"/>
        <bgColor indexed="64"/>
      </patternFill>
    </fill>
    <fill>
      <patternFill patternType="solid">
        <fgColor theme="9"/>
        <bgColor indexed="64"/>
      </patternFill>
    </fill>
    <fill>
      <patternFill patternType="solid">
        <fgColor theme="7"/>
        <bgColor indexed="64"/>
      </patternFill>
    </fill>
    <fill>
      <patternFill patternType="solid">
        <fgColor theme="9" tint="0.599993896298105"/>
        <bgColor indexed="64"/>
      </patternFill>
    </fill>
    <fill>
      <patternFill patternType="solid">
        <fgColor theme="7" tint="0.599993896298105"/>
        <bgColor indexed="64"/>
      </patternFill>
    </fill>
    <fill>
      <patternFill patternType="solid">
        <fgColor theme="8"/>
        <bgColor indexed="64"/>
      </patternFill>
    </fill>
  </fills>
  <borders count="46">
    <border>
      <left/>
      <right/>
      <top/>
      <bottom/>
      <diagonal/>
    </border>
    <border>
      <left style="medium">
        <color auto="1"/>
      </left>
      <right/>
      <top style="medium">
        <color auto="1"/>
      </top>
      <bottom/>
      <diagonal/>
    </border>
    <border>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top/>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style="medium">
        <color auto="1"/>
      </left>
      <right style="medium">
        <color auto="1"/>
      </right>
      <top style="medium">
        <color auto="1"/>
      </top>
      <bottom/>
      <diagonal/>
    </border>
    <border>
      <left/>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bottom style="medium">
        <color auto="1"/>
      </bottom>
      <diagonal/>
    </border>
    <border>
      <left/>
      <right/>
      <top/>
      <bottom style="medium">
        <color auto="1"/>
      </bottom>
      <diagonal/>
    </border>
    <border>
      <left/>
      <right style="medium">
        <color auto="1"/>
      </right>
      <top style="medium">
        <color auto="1"/>
      </top>
      <bottom style="medium">
        <color auto="1"/>
      </bottom>
      <diagonal/>
    </border>
    <border>
      <left/>
      <right style="medium">
        <color auto="1"/>
      </right>
      <top style="medium">
        <color auto="1"/>
      </top>
      <bottom/>
      <diagonal/>
    </border>
    <border>
      <left/>
      <right style="medium">
        <color auto="1"/>
      </right>
      <top/>
      <bottom/>
      <diagonal/>
    </border>
    <border>
      <left/>
      <right style="medium">
        <color auto="1"/>
      </right>
      <top/>
      <bottom style="medium">
        <color auto="1"/>
      </bottom>
      <diagonal/>
    </border>
    <border>
      <left style="medium">
        <color auto="1"/>
      </left>
      <right style="medium">
        <color auto="1"/>
      </right>
      <top style="medium">
        <color auto="1"/>
      </top>
      <bottom style="medium">
        <color auto="1"/>
      </bottom>
      <diagonal/>
    </border>
    <border>
      <left style="thin">
        <color auto="1"/>
      </left>
      <right/>
      <top style="thin">
        <color auto="1"/>
      </top>
      <bottom/>
      <diagonal/>
    </border>
    <border>
      <left style="thin">
        <color auto="1"/>
      </left>
      <right/>
      <top/>
      <bottom style="thin">
        <color auto="1"/>
      </bottom>
      <diagonal/>
    </border>
    <border>
      <left/>
      <right style="thin">
        <color rgb="FF000000"/>
      </right>
      <top/>
      <bottom style="thin">
        <color rgb="FF000000"/>
      </bottom>
      <diagonal/>
    </border>
    <border>
      <left style="thin">
        <color auto="1"/>
      </left>
      <right/>
      <top/>
      <bottom/>
      <diagonal/>
    </border>
    <border>
      <left/>
      <right style="thin">
        <color auto="1"/>
      </right>
      <top/>
      <bottom/>
      <diagonal/>
    </border>
    <border>
      <left/>
      <right style="thin">
        <color rgb="FF000000"/>
      </right>
      <top style="thin">
        <color rgb="FF000000"/>
      </top>
      <bottom style="thin">
        <color rgb="FF000000"/>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bottom style="medium">
        <color theme="4"/>
      </bottom>
      <diagonal/>
    </border>
    <border>
      <left/>
      <right/>
      <top style="thin">
        <color theme="4"/>
      </top>
      <bottom style="double">
        <color theme="4"/>
      </bottom>
      <diagonal/>
    </border>
    <border>
      <left/>
      <right/>
      <top/>
      <bottom style="medium">
        <color theme="4" tint="0.499984740745262"/>
      </bottom>
      <diagonal/>
    </border>
  </borders>
  <cellStyleXfs count="50">
    <xf numFmtId="0" fontId="0" fillId="0" borderId="0">
      <alignment vertical="center"/>
    </xf>
    <xf numFmtId="42" fontId="17" fillId="0" borderId="0" applyFont="0" applyFill="0" applyBorder="0" applyAlignment="0" applyProtection="0">
      <alignment vertical="center"/>
    </xf>
    <xf numFmtId="0" fontId="18" fillId="17" borderId="0" applyNumberFormat="0" applyBorder="0" applyAlignment="0" applyProtection="0">
      <alignment vertical="center"/>
    </xf>
    <xf numFmtId="0" fontId="23" fillId="22" borderId="39" applyNumberFormat="0" applyAlignment="0" applyProtection="0">
      <alignment vertical="center"/>
    </xf>
    <xf numFmtId="44" fontId="17" fillId="0" borderId="0" applyFont="0" applyFill="0" applyBorder="0" applyAlignment="0" applyProtection="0">
      <alignment vertical="center"/>
    </xf>
    <xf numFmtId="41" fontId="17" fillId="0" borderId="0" applyFont="0" applyFill="0" applyBorder="0" applyAlignment="0" applyProtection="0">
      <alignment vertical="center"/>
    </xf>
    <xf numFmtId="0" fontId="18" fillId="24" borderId="0" applyNumberFormat="0" applyBorder="0" applyAlignment="0" applyProtection="0">
      <alignment vertical="center"/>
    </xf>
    <xf numFmtId="0" fontId="20" fillId="19" borderId="0" applyNumberFormat="0" applyBorder="0" applyAlignment="0" applyProtection="0">
      <alignment vertical="center"/>
    </xf>
    <xf numFmtId="43" fontId="17" fillId="0" borderId="0" applyFont="0" applyFill="0" applyBorder="0" applyAlignment="0" applyProtection="0">
      <alignment vertical="center"/>
    </xf>
    <xf numFmtId="0" fontId="22" fillId="26" borderId="0" applyNumberFormat="0" applyBorder="0" applyAlignment="0" applyProtection="0">
      <alignment vertical="center"/>
    </xf>
    <xf numFmtId="0" fontId="24" fillId="0" borderId="0" applyNumberFormat="0" applyFill="0" applyBorder="0" applyAlignment="0" applyProtection="0">
      <alignment vertical="top"/>
      <protection locked="0"/>
    </xf>
    <xf numFmtId="9" fontId="17" fillId="0" borderId="0" applyFont="0" applyFill="0" applyBorder="0" applyAlignment="0" applyProtection="0">
      <alignment vertical="center"/>
    </xf>
    <xf numFmtId="0" fontId="25" fillId="0" borderId="0" applyNumberFormat="0" applyFill="0" applyBorder="0" applyAlignment="0" applyProtection="0">
      <alignment vertical="center"/>
    </xf>
    <xf numFmtId="0" fontId="17" fillId="16" borderId="38" applyNumberFormat="0" applyFont="0" applyAlignment="0" applyProtection="0">
      <alignment vertical="center"/>
    </xf>
    <xf numFmtId="0" fontId="22" fillId="21" borderId="0" applyNumberFormat="0" applyBorder="0" applyAlignment="0" applyProtection="0">
      <alignment vertical="center"/>
    </xf>
    <xf numFmtId="0" fontId="19" fillId="0" borderId="0" applyNumberFormat="0" applyFill="0" applyBorder="0" applyAlignment="0" applyProtection="0">
      <alignment vertical="center"/>
    </xf>
    <xf numFmtId="0" fontId="27" fillId="0" borderId="0" applyNumberFormat="0" applyFill="0" applyBorder="0" applyAlignment="0" applyProtection="0">
      <alignment vertical="center"/>
    </xf>
    <xf numFmtId="0" fontId="29" fillId="0" borderId="0" applyNumberFormat="0" applyFill="0" applyBorder="0" applyAlignment="0" applyProtection="0">
      <alignment vertical="center"/>
    </xf>
    <xf numFmtId="0" fontId="31" fillId="0" borderId="0" applyNumberFormat="0" applyFill="0" applyBorder="0" applyAlignment="0" applyProtection="0">
      <alignment vertical="center"/>
    </xf>
    <xf numFmtId="0" fontId="33" fillId="0" borderId="43" applyNumberFormat="0" applyFill="0" applyAlignment="0" applyProtection="0">
      <alignment vertical="center"/>
    </xf>
    <xf numFmtId="0" fontId="35" fillId="0" borderId="43" applyNumberFormat="0" applyFill="0" applyAlignment="0" applyProtection="0">
      <alignment vertical="center"/>
    </xf>
    <xf numFmtId="0" fontId="22" fillId="32" borderId="0" applyNumberFormat="0" applyBorder="0" applyAlignment="0" applyProtection="0">
      <alignment vertical="center"/>
    </xf>
    <xf numFmtId="0" fontId="19" fillId="0" borderId="45" applyNumberFormat="0" applyFill="0" applyAlignment="0" applyProtection="0">
      <alignment vertical="center"/>
    </xf>
    <xf numFmtId="0" fontId="22" fillId="37" borderId="0" applyNumberFormat="0" applyBorder="0" applyAlignment="0" applyProtection="0">
      <alignment vertical="center"/>
    </xf>
    <xf numFmtId="0" fontId="26" fillId="28" borderId="40" applyNumberFormat="0" applyAlignment="0" applyProtection="0">
      <alignment vertical="center"/>
    </xf>
    <xf numFmtId="0" fontId="28" fillId="28" borderId="39" applyNumberFormat="0" applyAlignment="0" applyProtection="0">
      <alignment vertical="center"/>
    </xf>
    <xf numFmtId="0" fontId="30" fillId="31" borderId="41" applyNumberFormat="0" applyAlignment="0" applyProtection="0">
      <alignment vertical="center"/>
    </xf>
    <xf numFmtId="0" fontId="18" fillId="39" borderId="0" applyNumberFormat="0" applyBorder="0" applyAlignment="0" applyProtection="0">
      <alignment vertical="center"/>
    </xf>
    <xf numFmtId="0" fontId="22" fillId="33" borderId="0" applyNumberFormat="0" applyBorder="0" applyAlignment="0" applyProtection="0">
      <alignment vertical="center"/>
    </xf>
    <xf numFmtId="0" fontId="32" fillId="0" borderId="42" applyNumberFormat="0" applyFill="0" applyAlignment="0" applyProtection="0">
      <alignment vertical="center"/>
    </xf>
    <xf numFmtId="0" fontId="34" fillId="0" borderId="44" applyNumberFormat="0" applyFill="0" applyAlignment="0" applyProtection="0">
      <alignment vertical="center"/>
    </xf>
    <xf numFmtId="0" fontId="36" fillId="35" borderId="0" applyNumberFormat="0" applyBorder="0" applyAlignment="0" applyProtection="0">
      <alignment vertical="center"/>
    </xf>
    <xf numFmtId="0" fontId="21" fillId="20" borderId="0" applyNumberFormat="0" applyBorder="0" applyAlignment="0" applyProtection="0">
      <alignment vertical="center"/>
    </xf>
    <xf numFmtId="0" fontId="18" fillId="40" borderId="0" applyNumberFormat="0" applyBorder="0" applyAlignment="0" applyProtection="0">
      <alignment vertical="center"/>
    </xf>
    <xf numFmtId="0" fontId="22" fillId="27" borderId="0" applyNumberFormat="0" applyBorder="0" applyAlignment="0" applyProtection="0">
      <alignment vertical="center"/>
    </xf>
    <xf numFmtId="0" fontId="18" fillId="29" borderId="0" applyNumberFormat="0" applyBorder="0" applyAlignment="0" applyProtection="0">
      <alignment vertical="center"/>
    </xf>
    <xf numFmtId="0" fontId="18" fillId="30" borderId="0" applyNumberFormat="0" applyBorder="0" applyAlignment="0" applyProtection="0">
      <alignment vertical="center"/>
    </xf>
    <xf numFmtId="0" fontId="18" fillId="34" borderId="0" applyNumberFormat="0" applyBorder="0" applyAlignment="0" applyProtection="0">
      <alignment vertical="center"/>
    </xf>
    <xf numFmtId="0" fontId="18" fillId="18" borderId="0" applyNumberFormat="0" applyBorder="0" applyAlignment="0" applyProtection="0">
      <alignment vertical="center"/>
    </xf>
    <xf numFmtId="0" fontId="22" fillId="41" borderId="0" applyNumberFormat="0" applyBorder="0" applyAlignment="0" applyProtection="0">
      <alignment vertical="center"/>
    </xf>
    <xf numFmtId="0" fontId="22" fillId="43" borderId="0" applyNumberFormat="0" applyBorder="0" applyAlignment="0" applyProtection="0">
      <alignment vertical="center"/>
    </xf>
    <xf numFmtId="0" fontId="18" fillId="38" borderId="0" applyNumberFormat="0" applyBorder="0" applyAlignment="0" applyProtection="0">
      <alignment vertical="center"/>
    </xf>
    <xf numFmtId="0" fontId="18" fillId="45" borderId="0" applyNumberFormat="0" applyBorder="0" applyAlignment="0" applyProtection="0">
      <alignment vertical="center"/>
    </xf>
    <xf numFmtId="0" fontId="22" fillId="46" borderId="0" applyNumberFormat="0" applyBorder="0" applyAlignment="0" applyProtection="0">
      <alignment vertical="center"/>
    </xf>
    <xf numFmtId="0" fontId="18" fillId="23" borderId="0" applyNumberFormat="0" applyBorder="0" applyAlignment="0" applyProtection="0">
      <alignment vertical="center"/>
    </xf>
    <xf numFmtId="0" fontId="22" fillId="25" borderId="0" applyNumberFormat="0" applyBorder="0" applyAlignment="0" applyProtection="0">
      <alignment vertical="center"/>
    </xf>
    <xf numFmtId="0" fontId="22" fillId="42" borderId="0" applyNumberFormat="0" applyBorder="0" applyAlignment="0" applyProtection="0">
      <alignment vertical="center"/>
    </xf>
    <xf numFmtId="0" fontId="18" fillId="44" borderId="0" applyNumberFormat="0" applyBorder="0" applyAlignment="0" applyProtection="0">
      <alignment vertical="center"/>
    </xf>
    <xf numFmtId="0" fontId="22" fillId="36" borderId="0" applyNumberFormat="0" applyBorder="0" applyAlignment="0" applyProtection="0">
      <alignment vertical="center"/>
    </xf>
    <xf numFmtId="0" fontId="37" fillId="0" borderId="0" applyNumberFormat="0" applyFont="0" applyFill="0" applyBorder="0" applyAlignment="0" applyProtection="0"/>
  </cellStyleXfs>
  <cellXfs count="176">
    <xf numFmtId="0" fontId="0" fillId="0" borderId="0" xfId="0">
      <alignment vertical="center"/>
    </xf>
    <xf numFmtId="0" fontId="0" fillId="0" borderId="0" xfId="0" applyAlignment="1">
      <alignment vertical="center" wrapText="1"/>
    </xf>
    <xf numFmtId="0" fontId="1" fillId="2" borderId="1" xfId="0" applyFont="1" applyFill="1" applyBorder="1" applyAlignment="1">
      <alignment horizontal="center" vertical="center" wrapText="1"/>
    </xf>
    <xf numFmtId="0" fontId="2" fillId="3" borderId="2" xfId="0" applyFont="1" applyFill="1" applyBorder="1" applyAlignment="1">
      <alignment horizontal="center" vertical="center" wrapText="1"/>
    </xf>
    <xf numFmtId="0" fontId="2" fillId="3" borderId="3" xfId="0" applyFont="1" applyFill="1" applyBorder="1" applyAlignment="1">
      <alignment horizontal="center" vertical="center" wrapText="1"/>
    </xf>
    <xf numFmtId="0" fontId="2" fillId="3" borderId="4" xfId="0" applyFont="1" applyFill="1" applyBorder="1" applyAlignment="1">
      <alignment horizontal="center" vertical="center" wrapText="1"/>
    </xf>
    <xf numFmtId="0" fontId="1" fillId="2" borderId="5" xfId="0" applyFont="1" applyFill="1" applyBorder="1" applyAlignment="1">
      <alignment horizontal="center" vertical="center" wrapText="1"/>
    </xf>
    <xf numFmtId="0" fontId="2" fillId="3" borderId="6" xfId="0" applyFont="1" applyFill="1" applyBorder="1" applyAlignment="1">
      <alignment vertical="center" wrapText="1"/>
    </xf>
    <xf numFmtId="0" fontId="3" fillId="2" borderId="7" xfId="0" applyFont="1" applyFill="1" applyBorder="1" applyAlignment="1">
      <alignment vertical="center" wrapText="1"/>
    </xf>
    <xf numFmtId="0" fontId="3" fillId="0" borderId="7" xfId="0" applyFont="1" applyBorder="1" applyAlignment="1">
      <alignment vertical="center" wrapText="1"/>
    </xf>
    <xf numFmtId="0" fontId="3" fillId="0" borderId="8" xfId="0" applyFont="1" applyBorder="1" applyAlignment="1">
      <alignment vertical="center" wrapText="1"/>
    </xf>
    <xf numFmtId="0" fontId="2" fillId="3" borderId="7" xfId="0" applyFont="1" applyFill="1" applyBorder="1" applyAlignment="1">
      <alignment vertical="center" wrapText="1"/>
    </xf>
    <xf numFmtId="0" fontId="3" fillId="0" borderId="9" xfId="0" applyFont="1" applyBorder="1" applyAlignment="1">
      <alignment horizontal="left" vertical="center" wrapText="1"/>
    </xf>
    <xf numFmtId="0" fontId="3" fillId="0" borderId="10" xfId="0" applyFont="1" applyBorder="1" applyAlignment="1">
      <alignment horizontal="left" vertical="center" wrapText="1"/>
    </xf>
    <xf numFmtId="0" fontId="2" fillId="3" borderId="11" xfId="0" applyFont="1" applyFill="1" applyBorder="1" applyAlignment="1">
      <alignment horizontal="center" vertical="center" wrapText="1"/>
    </xf>
    <xf numFmtId="0" fontId="2" fillId="3" borderId="12" xfId="0" applyFont="1" applyFill="1" applyBorder="1" applyAlignment="1">
      <alignment horizontal="center" vertical="center" wrapText="1"/>
    </xf>
    <xf numFmtId="0" fontId="3" fillId="0" borderId="13" xfId="0" applyFont="1" applyBorder="1" applyAlignment="1">
      <alignment horizontal="left" vertical="center" wrapText="1"/>
    </xf>
    <xf numFmtId="0" fontId="3" fillId="0" borderId="14" xfId="0" applyFont="1" applyBorder="1" applyAlignment="1">
      <alignment horizontal="left" vertical="center" wrapText="1"/>
    </xf>
    <xf numFmtId="0" fontId="1" fillId="2" borderId="15" xfId="0" applyFont="1" applyFill="1" applyBorder="1" applyAlignment="1">
      <alignment horizontal="center" vertical="center" wrapText="1"/>
    </xf>
    <xf numFmtId="0" fontId="2" fillId="3" borderId="9" xfId="0" applyFont="1" applyFill="1" applyBorder="1" applyAlignment="1">
      <alignment horizontal="center" vertical="center" wrapText="1"/>
    </xf>
    <xf numFmtId="0" fontId="2" fillId="3" borderId="7" xfId="0" applyFont="1" applyFill="1" applyBorder="1" applyAlignment="1">
      <alignment horizontal="center" vertical="center" wrapText="1"/>
    </xf>
    <xf numFmtId="0" fontId="2" fillId="3" borderId="8" xfId="0" applyFont="1" applyFill="1" applyBorder="1" applyAlignment="1">
      <alignment horizontal="center" vertical="center" wrapText="1"/>
    </xf>
    <xf numFmtId="0" fontId="1" fillId="2" borderId="16" xfId="0" applyFont="1" applyFill="1" applyBorder="1" applyAlignment="1">
      <alignment horizontal="center" vertical="center" wrapText="1"/>
    </xf>
    <xf numFmtId="0" fontId="2" fillId="3" borderId="10" xfId="0" applyFont="1" applyFill="1" applyBorder="1" applyAlignment="1">
      <alignment horizontal="center" vertical="center" wrapText="1"/>
    </xf>
    <xf numFmtId="0" fontId="3" fillId="0" borderId="17" xfId="0" applyFont="1" applyBorder="1" applyAlignment="1">
      <alignment vertical="center" wrapText="1"/>
    </xf>
    <xf numFmtId="0" fontId="3" fillId="0" borderId="17" xfId="0" applyFont="1" applyBorder="1" applyAlignment="1">
      <alignment horizontal="left" vertical="center" wrapText="1"/>
    </xf>
    <xf numFmtId="0" fontId="3" fillId="0" borderId="18" xfId="0" applyFont="1" applyBorder="1" applyAlignment="1">
      <alignment vertical="center" wrapText="1"/>
    </xf>
    <xf numFmtId="0" fontId="4" fillId="0" borderId="0" xfId="0" applyFont="1">
      <alignment vertical="center"/>
    </xf>
    <xf numFmtId="0" fontId="1" fillId="4" borderId="0" xfId="0" applyFont="1" applyFill="1">
      <alignment vertical="center"/>
    </xf>
    <xf numFmtId="0" fontId="1" fillId="0" borderId="0" xfId="0" applyFont="1">
      <alignment vertical="center"/>
    </xf>
    <xf numFmtId="0" fontId="5" fillId="5" borderId="19" xfId="0" applyFont="1" applyFill="1" applyBorder="1" applyAlignment="1">
      <alignment horizontal="center" vertical="center"/>
    </xf>
    <xf numFmtId="0" fontId="5" fillId="5" borderId="20" xfId="0" applyFont="1" applyFill="1" applyBorder="1" applyAlignment="1">
      <alignment horizontal="center" vertical="center"/>
    </xf>
    <xf numFmtId="0" fontId="4" fillId="6" borderId="21" xfId="0" applyFont="1" applyFill="1" applyBorder="1" applyAlignment="1">
      <alignment horizontal="center" vertical="center" wrapText="1"/>
    </xf>
    <xf numFmtId="0" fontId="4" fillId="6" borderId="1" xfId="0" applyFont="1" applyFill="1" applyBorder="1" applyAlignment="1">
      <alignment horizontal="left" vertical="top" wrapText="1"/>
    </xf>
    <xf numFmtId="0" fontId="4" fillId="6" borderId="22" xfId="0" applyFont="1" applyFill="1" applyBorder="1" applyAlignment="1">
      <alignment horizontal="left" vertical="top" wrapText="1"/>
    </xf>
    <xf numFmtId="0" fontId="6" fillId="4" borderId="1" xfId="0" applyFont="1" applyFill="1" applyBorder="1" applyAlignment="1">
      <alignment horizontal="center" vertical="center"/>
    </xf>
    <xf numFmtId="0" fontId="6" fillId="4" borderId="22" xfId="0" applyFont="1" applyFill="1" applyBorder="1" applyAlignment="1">
      <alignment horizontal="center" vertical="center"/>
    </xf>
    <xf numFmtId="0" fontId="4" fillId="7" borderId="21" xfId="0" applyFont="1" applyFill="1" applyBorder="1" applyAlignment="1">
      <alignment horizontal="center" vertical="center" wrapText="1"/>
    </xf>
    <xf numFmtId="0" fontId="4" fillId="7" borderId="19" xfId="0" applyFont="1" applyFill="1" applyBorder="1" applyAlignment="1">
      <alignment horizontal="left" vertical="center" wrapText="1"/>
    </xf>
    <xf numFmtId="0" fontId="4" fillId="7" borderId="20" xfId="0" applyFont="1" applyFill="1" applyBorder="1" applyAlignment="1">
      <alignment horizontal="left" vertical="center" wrapText="1"/>
    </xf>
    <xf numFmtId="0" fontId="1" fillId="7" borderId="21" xfId="0" applyFont="1" applyFill="1" applyBorder="1" applyAlignment="1">
      <alignment horizontal="left" vertical="center" wrapText="1"/>
    </xf>
    <xf numFmtId="0" fontId="4" fillId="7" borderId="1" xfId="0" applyFont="1" applyFill="1" applyBorder="1" applyAlignment="1">
      <alignment horizontal="left" vertical="top" wrapText="1"/>
    </xf>
    <xf numFmtId="0" fontId="4" fillId="7" borderId="22" xfId="0" applyFont="1" applyFill="1" applyBorder="1" applyAlignment="1">
      <alignment horizontal="left" vertical="top" wrapText="1"/>
    </xf>
    <xf numFmtId="0" fontId="1" fillId="7" borderId="23" xfId="0" applyFont="1" applyFill="1" applyBorder="1" applyAlignment="1">
      <alignment horizontal="left" vertical="center" wrapText="1"/>
    </xf>
    <xf numFmtId="0" fontId="4" fillId="7" borderId="5" xfId="0" applyFont="1" applyFill="1" applyBorder="1" applyAlignment="1">
      <alignment horizontal="left" vertical="top" wrapText="1"/>
    </xf>
    <xf numFmtId="0" fontId="4" fillId="7" borderId="0" xfId="0" applyFont="1" applyFill="1" applyBorder="1" applyAlignment="1">
      <alignment horizontal="left" vertical="top" wrapText="1"/>
    </xf>
    <xf numFmtId="0" fontId="4" fillId="7" borderId="1" xfId="0" applyFont="1" applyFill="1" applyBorder="1" applyAlignment="1">
      <alignment horizontal="left" vertical="center" wrapText="1"/>
    </xf>
    <xf numFmtId="0" fontId="4" fillId="7" borderId="22" xfId="0" applyFont="1" applyFill="1" applyBorder="1" applyAlignment="1">
      <alignment horizontal="left" vertical="center"/>
    </xf>
    <xf numFmtId="0" fontId="4" fillId="7" borderId="5" xfId="0" applyFont="1" applyFill="1" applyBorder="1" applyAlignment="1">
      <alignment horizontal="left" vertical="center"/>
    </xf>
    <xf numFmtId="0" fontId="4" fillId="7" borderId="0" xfId="0" applyFont="1" applyFill="1" applyBorder="1" applyAlignment="1">
      <alignment horizontal="left" vertical="center"/>
    </xf>
    <xf numFmtId="0" fontId="1" fillId="7" borderId="24" xfId="0" applyFont="1" applyFill="1" applyBorder="1" applyAlignment="1">
      <alignment horizontal="left" vertical="center" wrapText="1"/>
    </xf>
    <xf numFmtId="0" fontId="4" fillId="7" borderId="25" xfId="0" applyFont="1" applyFill="1" applyBorder="1" applyAlignment="1">
      <alignment horizontal="left" vertical="center"/>
    </xf>
    <xf numFmtId="0" fontId="4" fillId="7" borderId="26" xfId="0" applyFont="1" applyFill="1" applyBorder="1" applyAlignment="1">
      <alignment horizontal="left" vertical="center"/>
    </xf>
    <xf numFmtId="0" fontId="4" fillId="7" borderId="22" xfId="0" applyFont="1" applyFill="1" applyBorder="1" applyAlignment="1">
      <alignment horizontal="left" vertical="center" wrapText="1"/>
    </xf>
    <xf numFmtId="0" fontId="4" fillId="7" borderId="5"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25" xfId="0" applyFont="1" applyFill="1" applyBorder="1" applyAlignment="1">
      <alignment horizontal="left" vertical="center" wrapText="1"/>
    </xf>
    <xf numFmtId="0" fontId="4" fillId="7" borderId="26" xfId="0" applyFont="1" applyFill="1" applyBorder="1" applyAlignment="1">
      <alignment horizontal="left" vertical="center" wrapText="1"/>
    </xf>
    <xf numFmtId="0" fontId="7" fillId="0" borderId="21" xfId="0" applyFont="1" applyBorder="1" applyAlignment="1">
      <alignment horizontal="center" vertical="center"/>
    </xf>
    <xf numFmtId="0" fontId="7" fillId="0" borderId="23" xfId="0" applyFont="1" applyBorder="1" applyAlignment="1">
      <alignment horizontal="center" vertical="center"/>
    </xf>
    <xf numFmtId="0" fontId="7" fillId="0" borderId="24" xfId="0" applyFont="1" applyBorder="1" applyAlignment="1">
      <alignment horizontal="center" vertical="center"/>
    </xf>
    <xf numFmtId="0" fontId="5" fillId="5" borderId="27" xfId="0" applyFont="1" applyFill="1" applyBorder="1" applyAlignment="1">
      <alignment horizontal="center" vertical="center"/>
    </xf>
    <xf numFmtId="0" fontId="4" fillId="6" borderId="28" xfId="0" applyFont="1" applyFill="1" applyBorder="1" applyAlignment="1">
      <alignment horizontal="left" vertical="top" wrapText="1"/>
    </xf>
    <xf numFmtId="0" fontId="6" fillId="4" borderId="28" xfId="0" applyFont="1" applyFill="1" applyBorder="1" applyAlignment="1">
      <alignment horizontal="center" vertical="center"/>
    </xf>
    <xf numFmtId="0" fontId="4" fillId="7" borderId="27" xfId="0" applyFont="1" applyFill="1" applyBorder="1" applyAlignment="1">
      <alignment horizontal="left" vertical="center" wrapText="1"/>
    </xf>
    <xf numFmtId="0" fontId="4" fillId="7" borderId="28" xfId="0" applyFont="1" applyFill="1" applyBorder="1" applyAlignment="1">
      <alignment horizontal="left" vertical="top" wrapText="1"/>
    </xf>
    <xf numFmtId="0" fontId="4" fillId="7" borderId="29" xfId="0" applyFont="1" applyFill="1" applyBorder="1" applyAlignment="1">
      <alignment horizontal="left" vertical="top" wrapText="1"/>
    </xf>
    <xf numFmtId="0" fontId="4" fillId="7" borderId="28" xfId="0" applyFont="1" applyFill="1" applyBorder="1" applyAlignment="1">
      <alignment horizontal="left" vertical="center"/>
    </xf>
    <xf numFmtId="0" fontId="4" fillId="7" borderId="29" xfId="0" applyFont="1" applyFill="1" applyBorder="1" applyAlignment="1">
      <alignment horizontal="left" vertical="center"/>
    </xf>
    <xf numFmtId="0" fontId="4" fillId="7" borderId="30" xfId="0" applyFont="1" applyFill="1" applyBorder="1" applyAlignment="1">
      <alignment horizontal="left" vertical="center"/>
    </xf>
    <xf numFmtId="0" fontId="4" fillId="7" borderId="28" xfId="0" applyFont="1" applyFill="1" applyBorder="1" applyAlignment="1">
      <alignment horizontal="left" vertical="center" wrapText="1"/>
    </xf>
    <xf numFmtId="0" fontId="4" fillId="7" borderId="29"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8" fillId="0" borderId="0" xfId="10" applyFont="1" applyAlignment="1" applyProtection="1">
      <alignment vertical="center"/>
    </xf>
    <xf numFmtId="0" fontId="9" fillId="8" borderId="19" xfId="0" applyFont="1" applyFill="1" applyBorder="1" applyAlignment="1">
      <alignment horizontal="center" vertical="center"/>
    </xf>
    <xf numFmtId="0" fontId="9" fillId="8" borderId="20" xfId="0" applyFont="1" applyFill="1" applyBorder="1" applyAlignment="1">
      <alignment horizontal="center" vertical="center"/>
    </xf>
    <xf numFmtId="0" fontId="9" fillId="0" borderId="0" xfId="0" applyFont="1">
      <alignment vertical="center"/>
    </xf>
    <xf numFmtId="0" fontId="10" fillId="0" borderId="0" xfId="49" applyNumberFormat="1" applyFont="1" applyFill="1" applyBorder="1" applyAlignment="1">
      <alignment horizontal="left" vertical="center"/>
    </xf>
    <xf numFmtId="10" fontId="10" fillId="0" borderId="0" xfId="49" applyNumberFormat="1" applyFont="1" applyFill="1" applyBorder="1" applyAlignment="1">
      <alignment horizontal="left" vertical="center"/>
    </xf>
    <xf numFmtId="0" fontId="9" fillId="9" borderId="1" xfId="0" applyNumberFormat="1" applyFont="1" applyFill="1" applyBorder="1" applyAlignment="1">
      <alignment horizontal="center" vertical="center"/>
    </xf>
    <xf numFmtId="0" fontId="9" fillId="10" borderId="21" xfId="0" applyFont="1" applyFill="1" applyBorder="1" applyAlignment="1">
      <alignment horizontal="center" vertical="center" wrapText="1"/>
    </xf>
    <xf numFmtId="0" fontId="9" fillId="10" borderId="1" xfId="0" applyFont="1" applyFill="1" applyBorder="1" applyAlignment="1">
      <alignment horizontal="left" vertical="top" wrapText="1"/>
    </xf>
    <xf numFmtId="0" fontId="9" fillId="10" borderId="22" xfId="0" applyFont="1" applyFill="1" applyBorder="1" applyAlignment="1">
      <alignment horizontal="left" vertical="top" wrapText="1"/>
    </xf>
    <xf numFmtId="0" fontId="9" fillId="10" borderId="23" xfId="0" applyFont="1" applyFill="1" applyBorder="1" applyAlignment="1">
      <alignment horizontal="center" vertical="center" wrapText="1"/>
    </xf>
    <xf numFmtId="0" fontId="9" fillId="10" borderId="5" xfId="0" applyFont="1" applyFill="1" applyBorder="1" applyAlignment="1">
      <alignment horizontal="left" vertical="top" wrapText="1"/>
    </xf>
    <xf numFmtId="0" fontId="9" fillId="10" borderId="0" xfId="0" applyFont="1" applyFill="1" applyBorder="1" applyAlignment="1">
      <alignment horizontal="left" vertical="top" wrapText="1"/>
    </xf>
    <xf numFmtId="0" fontId="9" fillId="10" borderId="24" xfId="0" applyFont="1" applyFill="1" applyBorder="1" applyAlignment="1">
      <alignment horizontal="center" vertical="center" wrapText="1"/>
    </xf>
    <xf numFmtId="0" fontId="9" fillId="10" borderId="25" xfId="0" applyFont="1" applyFill="1" applyBorder="1" applyAlignment="1">
      <alignment horizontal="left" vertical="top" wrapText="1"/>
    </xf>
    <xf numFmtId="0" fontId="9" fillId="10" borderId="26" xfId="0" applyFont="1" applyFill="1" applyBorder="1" applyAlignment="1">
      <alignment horizontal="left" vertical="top" wrapText="1"/>
    </xf>
    <xf numFmtId="0" fontId="9" fillId="8" borderId="27" xfId="0" applyFont="1" applyFill="1" applyBorder="1" applyAlignment="1">
      <alignment horizontal="center" vertical="center"/>
    </xf>
    <xf numFmtId="0" fontId="9" fillId="0" borderId="28" xfId="0" applyNumberFormat="1" applyFont="1" applyFill="1" applyBorder="1" applyAlignment="1">
      <alignment horizontal="center" vertical="center"/>
    </xf>
    <xf numFmtId="0" fontId="9" fillId="10" borderId="28" xfId="0" applyFont="1" applyFill="1" applyBorder="1" applyAlignment="1">
      <alignment horizontal="left" vertical="top" wrapText="1"/>
    </xf>
    <xf numFmtId="0" fontId="9" fillId="10" borderId="29" xfId="0" applyFont="1" applyFill="1" applyBorder="1" applyAlignment="1">
      <alignment horizontal="left" vertical="top" wrapText="1"/>
    </xf>
    <xf numFmtId="0" fontId="9" fillId="10" borderId="30" xfId="0" applyFont="1" applyFill="1" applyBorder="1" applyAlignment="1">
      <alignment horizontal="left" vertical="top" wrapText="1"/>
    </xf>
    <xf numFmtId="0" fontId="1" fillId="5" borderId="19" xfId="0" applyFont="1" applyFill="1" applyBorder="1" applyAlignment="1">
      <alignment horizontal="center" vertical="center"/>
    </xf>
    <xf numFmtId="0" fontId="1" fillId="5" borderId="20" xfId="0" applyFont="1" applyFill="1" applyBorder="1" applyAlignment="1">
      <alignment horizontal="center" vertical="center"/>
    </xf>
    <xf numFmtId="0" fontId="1" fillId="5" borderId="27" xfId="0" applyFont="1" applyFill="1" applyBorder="1" applyAlignment="1">
      <alignment horizontal="center" vertical="center"/>
    </xf>
    <xf numFmtId="0" fontId="1" fillId="5" borderId="0" xfId="0" applyFont="1" applyFill="1" applyBorder="1" applyAlignment="1">
      <alignment vertical="center"/>
    </xf>
    <xf numFmtId="0" fontId="11" fillId="11" borderId="24" xfId="49" applyNumberFormat="1" applyFont="1" applyFill="1" applyBorder="1" applyAlignment="1">
      <alignment horizontal="center" vertical="center"/>
    </xf>
    <xf numFmtId="0" fontId="11" fillId="0" borderId="24" xfId="49" applyNumberFormat="1" applyFont="1" applyFill="1" applyBorder="1" applyAlignment="1">
      <alignment horizontal="center" vertical="center"/>
    </xf>
    <xf numFmtId="10" fontId="11" fillId="0" borderId="24" xfId="49" applyNumberFormat="1" applyFont="1" applyFill="1" applyBorder="1" applyAlignment="1">
      <alignment horizontal="center" vertical="center"/>
    </xf>
    <xf numFmtId="10" fontId="11" fillId="0" borderId="5" xfId="49" applyNumberFormat="1" applyFont="1" applyFill="1" applyBorder="1" applyAlignment="1">
      <alignment horizontal="center" vertical="center"/>
    </xf>
    <xf numFmtId="10" fontId="11" fillId="0" borderId="0" xfId="49" applyNumberFormat="1" applyFont="1" applyFill="1" applyBorder="1" applyAlignment="1">
      <alignment horizontal="center" vertical="center"/>
    </xf>
    <xf numFmtId="0" fontId="10" fillId="0" borderId="0" xfId="0" applyNumberFormat="1" applyFont="1" applyFill="1" applyBorder="1" applyAlignment="1">
      <alignment horizontal="center" vertical="center"/>
    </xf>
    <xf numFmtId="0" fontId="10" fillId="2" borderId="0" xfId="0" applyNumberFormat="1" applyFont="1" applyFill="1" applyBorder="1" applyAlignment="1">
      <alignment horizontal="left" vertical="center"/>
    </xf>
    <xf numFmtId="3" fontId="10" fillId="2" borderId="0" xfId="0" applyNumberFormat="1" applyFont="1" applyFill="1" applyBorder="1" applyAlignment="1">
      <alignment horizontal="right" vertical="center"/>
    </xf>
    <xf numFmtId="10" fontId="10" fillId="2" borderId="0" xfId="0" applyNumberFormat="1" applyFont="1" applyFill="1" applyBorder="1" applyAlignment="1">
      <alignment horizontal="right" vertical="center"/>
    </xf>
    <xf numFmtId="0" fontId="1" fillId="12" borderId="1" xfId="0" applyFont="1" applyFill="1" applyBorder="1" applyAlignment="1">
      <alignment horizontal="left" vertical="top" wrapText="1"/>
    </xf>
    <xf numFmtId="0" fontId="1" fillId="12" borderId="22" xfId="0" applyFont="1" applyFill="1" applyBorder="1" applyAlignment="1">
      <alignment horizontal="left" vertical="top" wrapText="1"/>
    </xf>
    <xf numFmtId="0" fontId="10" fillId="13" borderId="0" xfId="0" applyNumberFormat="1" applyFont="1" applyFill="1" applyBorder="1" applyAlignment="1">
      <alignment horizontal="left" vertical="center"/>
    </xf>
    <xf numFmtId="3" fontId="10" fillId="0" borderId="0" xfId="0" applyNumberFormat="1" applyFont="1" applyFill="1" applyBorder="1" applyAlignment="1">
      <alignment horizontal="right" vertical="center"/>
    </xf>
    <xf numFmtId="10" fontId="10" fillId="4" borderId="0" xfId="0" applyNumberFormat="1" applyFont="1" applyFill="1" applyBorder="1" applyAlignment="1">
      <alignment horizontal="right" vertical="center"/>
    </xf>
    <xf numFmtId="0" fontId="10" fillId="0" borderId="0" xfId="0" applyNumberFormat="1" applyFont="1" applyFill="1" applyBorder="1" applyAlignment="1">
      <alignment horizontal="right" vertical="center"/>
    </xf>
    <xf numFmtId="10" fontId="10" fillId="0" borderId="0" xfId="0" applyNumberFormat="1" applyFont="1" applyFill="1" applyBorder="1" applyAlignment="1">
      <alignment horizontal="right" vertical="center"/>
    </xf>
    <xf numFmtId="0" fontId="1" fillId="12" borderId="5" xfId="0" applyFont="1" applyFill="1" applyBorder="1" applyAlignment="1">
      <alignment horizontal="left" vertical="top" wrapText="1"/>
    </xf>
    <xf numFmtId="0" fontId="1" fillId="12" borderId="0" xfId="0" applyFont="1" applyFill="1" applyBorder="1" applyAlignment="1">
      <alignment horizontal="left" vertical="top" wrapText="1"/>
    </xf>
    <xf numFmtId="3" fontId="10" fillId="14" borderId="0" xfId="0" applyNumberFormat="1" applyFont="1" applyFill="1" applyBorder="1" applyAlignment="1">
      <alignment horizontal="right" vertical="center"/>
    </xf>
    <xf numFmtId="0" fontId="10" fillId="15" borderId="0" xfId="0" applyNumberFormat="1" applyFont="1" applyFill="1" applyBorder="1" applyAlignment="1">
      <alignment horizontal="left" vertical="center"/>
    </xf>
    <xf numFmtId="0" fontId="10" fillId="0" borderId="0" xfId="0" applyNumberFormat="1" applyFont="1" applyFill="1" applyBorder="1" applyAlignment="1">
      <alignment horizontal="left" vertical="center"/>
    </xf>
    <xf numFmtId="0" fontId="10" fillId="2" borderId="0" xfId="0" applyNumberFormat="1" applyFont="1" applyFill="1" applyBorder="1" applyAlignment="1">
      <alignment horizontal="right" vertical="center"/>
    </xf>
    <xf numFmtId="0" fontId="6" fillId="11" borderId="24" xfId="49" applyNumberFormat="1" applyFont="1" applyFill="1" applyBorder="1" applyAlignment="1">
      <alignment vertical="center"/>
    </xf>
    <xf numFmtId="0" fontId="6" fillId="0" borderId="31" xfId="49" applyNumberFormat="1" applyFont="1" applyFill="1" applyBorder="1" applyAlignment="1">
      <alignment horizontal="left" vertical="center"/>
    </xf>
    <xf numFmtId="10" fontId="6" fillId="0" borderId="31" xfId="49" applyNumberFormat="1" applyFont="1" applyFill="1" applyBorder="1" applyAlignment="1">
      <alignment horizontal="left" vertical="center"/>
    </xf>
    <xf numFmtId="0" fontId="6" fillId="11" borderId="21" xfId="49" applyNumberFormat="1" applyFont="1" applyFill="1" applyBorder="1" applyAlignment="1">
      <alignment vertical="center"/>
    </xf>
    <xf numFmtId="0" fontId="6" fillId="11" borderId="23" xfId="49" applyNumberFormat="1" applyFont="1" applyFill="1" applyBorder="1" applyAlignment="1">
      <alignment vertical="center"/>
    </xf>
    <xf numFmtId="0" fontId="12" fillId="2" borderId="19" xfId="0" applyFont="1" applyFill="1" applyBorder="1" applyAlignment="1">
      <alignment horizontal="left" vertical="center" wrapText="1"/>
    </xf>
    <xf numFmtId="0" fontId="13" fillId="2" borderId="20" xfId="0" applyFont="1" applyFill="1" applyBorder="1" applyAlignment="1">
      <alignment horizontal="left" vertical="center" wrapText="1"/>
    </xf>
    <xf numFmtId="0" fontId="1" fillId="12" borderId="28" xfId="0" applyFont="1" applyFill="1" applyBorder="1" applyAlignment="1">
      <alignment horizontal="left" vertical="top" wrapText="1"/>
    </xf>
    <xf numFmtId="0" fontId="1" fillId="12" borderId="29" xfId="0" applyFont="1" applyFill="1" applyBorder="1" applyAlignment="1">
      <alignment horizontal="left" vertical="top" wrapText="1"/>
    </xf>
    <xf numFmtId="3" fontId="10" fillId="4" borderId="0" xfId="0" applyNumberFormat="1" applyFont="1" applyFill="1" applyBorder="1" applyAlignment="1">
      <alignment horizontal="right" vertical="center"/>
    </xf>
    <xf numFmtId="0" fontId="10" fillId="4" borderId="0" xfId="0" applyNumberFormat="1" applyFont="1" applyFill="1" applyBorder="1" applyAlignment="1">
      <alignment horizontal="right" vertical="center"/>
    </xf>
    <xf numFmtId="0" fontId="10" fillId="4" borderId="0" xfId="0" applyNumberFormat="1" applyFont="1" applyFill="1" applyBorder="1" applyAlignment="1">
      <alignment horizontal="left" vertical="center"/>
    </xf>
    <xf numFmtId="0" fontId="13" fillId="2" borderId="27" xfId="0" applyFont="1" applyFill="1" applyBorder="1" applyAlignment="1">
      <alignment horizontal="left" vertical="center" wrapText="1"/>
    </xf>
    <xf numFmtId="0" fontId="0" fillId="0" borderId="1" xfId="0" applyBorder="1" applyAlignment="1">
      <alignment horizontal="center" vertical="center" wrapText="1"/>
    </xf>
    <xf numFmtId="0" fontId="0" fillId="0" borderId="22" xfId="0" applyBorder="1" applyAlignment="1">
      <alignment horizontal="center" vertical="center" wrapText="1"/>
    </xf>
    <xf numFmtId="0" fontId="0" fillId="0" borderId="28" xfId="0" applyBorder="1" applyAlignment="1">
      <alignment horizontal="center" vertical="center" wrapText="1"/>
    </xf>
    <xf numFmtId="0" fontId="14" fillId="15" borderId="0" xfId="0" applyFont="1" applyFill="1">
      <alignment vertical="center"/>
    </xf>
    <xf numFmtId="0" fontId="0" fillId="0" borderId="5" xfId="0" applyBorder="1" applyAlignment="1">
      <alignment horizontal="center" vertical="center" wrapText="1"/>
    </xf>
    <xf numFmtId="0" fontId="0" fillId="0" borderId="0" xfId="0" applyBorder="1" applyAlignment="1">
      <alignment horizontal="center" vertical="center" wrapText="1"/>
    </xf>
    <xf numFmtId="0" fontId="0" fillId="0" borderId="29" xfId="0" applyBorder="1" applyAlignment="1">
      <alignment horizontal="center" vertical="center" wrapText="1"/>
    </xf>
    <xf numFmtId="0" fontId="0" fillId="0" borderId="25" xfId="0" applyBorder="1" applyAlignment="1">
      <alignment horizontal="center" vertical="center" wrapText="1"/>
    </xf>
    <xf numFmtId="0" fontId="0" fillId="0" borderId="26" xfId="0" applyBorder="1" applyAlignment="1">
      <alignment horizontal="center" vertical="center" wrapText="1"/>
    </xf>
    <xf numFmtId="0" fontId="0" fillId="0" borderId="30" xfId="0" applyBorder="1" applyAlignment="1">
      <alignment horizontal="center" vertical="center" wrapText="1"/>
    </xf>
    <xf numFmtId="0" fontId="0" fillId="13" borderId="0" xfId="0" applyFill="1">
      <alignment vertical="center"/>
    </xf>
    <xf numFmtId="0" fontId="0" fillId="14" borderId="0" xfId="0" applyFill="1">
      <alignment vertical="center"/>
    </xf>
    <xf numFmtId="0" fontId="0" fillId="0" borderId="0" xfId="0" applyAlignment="1">
      <alignment horizontal="left" vertical="center"/>
    </xf>
    <xf numFmtId="0" fontId="3" fillId="0" borderId="7" xfId="0" applyFont="1" applyBorder="1">
      <alignment vertical="center"/>
    </xf>
    <xf numFmtId="0" fontId="15" fillId="0" borderId="7" xfId="0" applyFont="1" applyBorder="1" applyAlignment="1">
      <alignment horizontal="left" vertical="center" wrapText="1"/>
    </xf>
    <xf numFmtId="0" fontId="15" fillId="0" borderId="9" xfId="0" applyFont="1" applyBorder="1" applyAlignment="1">
      <alignment horizontal="left" vertical="center" wrapText="1" readingOrder="1"/>
    </xf>
    <xf numFmtId="0" fontId="15" fillId="0" borderId="32" xfId="0" applyFont="1" applyBorder="1" applyAlignment="1">
      <alignment horizontal="left" vertical="center" wrapText="1"/>
    </xf>
    <xf numFmtId="0" fontId="15" fillId="0" borderId="11" xfId="0" applyFont="1" applyBorder="1" applyAlignment="1">
      <alignment horizontal="left" vertical="center" wrapText="1"/>
    </xf>
    <xf numFmtId="0" fontId="15" fillId="0" borderId="14" xfId="0" applyFont="1" applyBorder="1" applyAlignment="1">
      <alignment horizontal="left" vertical="center" wrapText="1" readingOrder="1"/>
    </xf>
    <xf numFmtId="0" fontId="15" fillId="0" borderId="33" xfId="0" applyFont="1" applyBorder="1" applyAlignment="1">
      <alignment horizontal="left" vertical="center" wrapText="1"/>
    </xf>
    <xf numFmtId="0" fontId="15" fillId="0" borderId="12" xfId="0" applyFont="1" applyBorder="1" applyAlignment="1">
      <alignment horizontal="left" vertical="center" wrapText="1"/>
    </xf>
    <xf numFmtId="0" fontId="16" fillId="7" borderId="14" xfId="0" applyFont="1" applyFill="1" applyBorder="1" applyAlignment="1">
      <alignment horizontal="left" vertical="center" wrapText="1" readingOrder="1"/>
    </xf>
    <xf numFmtId="0" fontId="16" fillId="7" borderId="7" xfId="0" applyFont="1" applyFill="1" applyBorder="1" applyAlignment="1">
      <alignment horizontal="left" vertical="center" wrapText="1" readingOrder="1"/>
    </xf>
    <xf numFmtId="0" fontId="15" fillId="0" borderId="7" xfId="0" applyFont="1" applyBorder="1" applyAlignment="1">
      <alignment horizontal="left" vertical="center" wrapText="1" readingOrder="1"/>
    </xf>
    <xf numFmtId="0" fontId="3" fillId="0" borderId="0" xfId="0" applyFont="1">
      <alignment vertical="center"/>
    </xf>
    <xf numFmtId="0" fontId="15" fillId="2" borderId="7" xfId="0" applyFont="1" applyFill="1" applyBorder="1" applyAlignment="1">
      <alignment horizontal="left" vertical="center" wrapText="1"/>
    </xf>
    <xf numFmtId="0" fontId="15" fillId="15" borderId="7" xfId="0" applyFont="1" applyFill="1" applyBorder="1" applyAlignment="1">
      <alignment horizontal="left" vertical="center" wrapText="1"/>
    </xf>
    <xf numFmtId="0" fontId="16" fillId="7" borderId="9" xfId="0" applyFont="1" applyFill="1" applyBorder="1" applyAlignment="1">
      <alignment horizontal="left" vertical="center" wrapText="1" readingOrder="1"/>
    </xf>
    <xf numFmtId="0" fontId="15" fillId="0" borderId="34" xfId="0" applyFont="1" applyBorder="1" applyAlignment="1">
      <alignment horizontal="left" vertical="center" wrapText="1" readingOrder="1"/>
    </xf>
    <xf numFmtId="0" fontId="16" fillId="7" borderId="13" xfId="0" applyFont="1" applyFill="1" applyBorder="1" applyAlignment="1">
      <alignment horizontal="left" vertical="center" wrapText="1" readingOrder="1"/>
    </xf>
    <xf numFmtId="0" fontId="0" fillId="2" borderId="0" xfId="0" applyFill="1">
      <alignment vertical="center"/>
    </xf>
    <xf numFmtId="0" fontId="15" fillId="15" borderId="32" xfId="0" applyFont="1" applyFill="1" applyBorder="1" applyAlignment="1">
      <alignment horizontal="left" vertical="center" wrapText="1"/>
    </xf>
    <xf numFmtId="0" fontId="15" fillId="15" borderId="11" xfId="0" applyFont="1" applyFill="1" applyBorder="1" applyAlignment="1">
      <alignment horizontal="left" vertical="center" wrapText="1"/>
    </xf>
    <xf numFmtId="0" fontId="15" fillId="0" borderId="7" xfId="0" applyFont="1" applyBorder="1" applyAlignment="1">
      <alignment vertical="center" wrapText="1"/>
    </xf>
    <xf numFmtId="0" fontId="15" fillId="15" borderId="35" xfId="0" applyFont="1" applyFill="1" applyBorder="1" applyAlignment="1">
      <alignment horizontal="left" vertical="center" wrapText="1"/>
    </xf>
    <xf numFmtId="0" fontId="15" fillId="15" borderId="36" xfId="0" applyFont="1" applyFill="1" applyBorder="1" applyAlignment="1">
      <alignment horizontal="left" vertical="center" wrapText="1"/>
    </xf>
    <xf numFmtId="0" fontId="15" fillId="15" borderId="33" xfId="0" applyFont="1" applyFill="1" applyBorder="1" applyAlignment="1">
      <alignment horizontal="left" vertical="center" wrapText="1"/>
    </xf>
    <xf numFmtId="0" fontId="15" fillId="15" borderId="12" xfId="0" applyFont="1" applyFill="1" applyBorder="1" applyAlignment="1">
      <alignment horizontal="left" vertical="center" wrapText="1"/>
    </xf>
    <xf numFmtId="0" fontId="15" fillId="2" borderId="32" xfId="0" applyFont="1" applyFill="1" applyBorder="1" applyAlignment="1">
      <alignment horizontal="left" vertical="center" wrapText="1"/>
    </xf>
    <xf numFmtId="0" fontId="15" fillId="2" borderId="11" xfId="0" applyFont="1" applyFill="1" applyBorder="1" applyAlignment="1">
      <alignment horizontal="left" vertical="center" wrapText="1"/>
    </xf>
    <xf numFmtId="0" fontId="15" fillId="2" borderId="35" xfId="0" applyFont="1" applyFill="1" applyBorder="1" applyAlignment="1">
      <alignment horizontal="left" vertical="center" wrapText="1"/>
    </xf>
    <xf numFmtId="0" fontId="15" fillId="2" borderId="36" xfId="0" applyFont="1" applyFill="1" applyBorder="1" applyAlignment="1">
      <alignment horizontal="left" vertical="center" wrapText="1"/>
    </xf>
    <xf numFmtId="0" fontId="15" fillId="0" borderId="37" xfId="0" applyFont="1" applyBorder="1" applyAlignment="1">
      <alignment horizontal="left" vertical="center" wrapText="1" readingOrder="1"/>
    </xf>
  </cellXfs>
  <cellStyles count="50">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 name="常规 2" xfId="49"/>
  </cellStyles>
  <tableStyles count="0" defaultTableStyle="TableStyleMedium2"/>
</styleSheet>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styles" Target="styles.xml"/><Relationship Id="rId7" Type="http://schemas.openxmlformats.org/officeDocument/2006/relationships/theme" Target="theme/theme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7" Type="http://schemas.openxmlformats.org/officeDocument/2006/relationships/image" Target="../media/image18.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3.xml.rels><?xml version="1.0" encoding="UTF-8" standalone="yes"?>
<Relationships xmlns="http://schemas.openxmlformats.org/package/2006/relationships"><Relationship Id="rId9" Type="http://schemas.openxmlformats.org/officeDocument/2006/relationships/image" Target="../media/image27.png"/><Relationship Id="rId8" Type="http://schemas.openxmlformats.org/officeDocument/2006/relationships/image" Target="../media/image26.png"/><Relationship Id="rId7" Type="http://schemas.openxmlformats.org/officeDocument/2006/relationships/image" Target="../media/image25.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 Id="rId3" Type="http://schemas.openxmlformats.org/officeDocument/2006/relationships/image" Target="../media/image21.png"/><Relationship Id="rId2" Type="http://schemas.openxmlformats.org/officeDocument/2006/relationships/image" Target="../media/image20.png"/><Relationship Id="rId10" Type="http://schemas.openxmlformats.org/officeDocument/2006/relationships/image" Target="../media/image28.png"/><Relationship Id="rId1" Type="http://schemas.openxmlformats.org/officeDocument/2006/relationships/image" Target="../media/image19.png"/></Relationships>
</file>

<file path=xl/drawings/_rels/drawing4.xml.rels><?xml version="1.0" encoding="UTF-8" standalone="yes"?>
<Relationships xmlns="http://schemas.openxmlformats.org/package/2006/relationships"><Relationship Id="rId8" Type="http://schemas.openxmlformats.org/officeDocument/2006/relationships/image" Target="../media/image36.png"/><Relationship Id="rId7" Type="http://schemas.openxmlformats.org/officeDocument/2006/relationships/image" Target="../media/image35.jpeg"/><Relationship Id="rId6"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32.png"/><Relationship Id="rId3" Type="http://schemas.openxmlformats.org/officeDocument/2006/relationships/image" Target="../media/image31.png"/><Relationship Id="rId2" Type="http://schemas.openxmlformats.org/officeDocument/2006/relationships/image" Target="../media/image30.jpeg"/><Relationship Id="rId1" Type="http://schemas.openxmlformats.org/officeDocument/2006/relationships/image" Target="../media/image29.jpeg"/></Relationships>
</file>

<file path=xl/drawings/_rels/drawing5.xml.rels><?xml version="1.0" encoding="UTF-8" standalone="yes"?>
<Relationships xmlns="http://schemas.openxmlformats.org/package/2006/relationships"><Relationship Id="rId4" Type="http://schemas.openxmlformats.org/officeDocument/2006/relationships/image" Target="../media/image40.png"/><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1" Type="http://schemas.openxmlformats.org/officeDocument/2006/relationships/image" Target="../media/image4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38100</xdr:colOff>
      <xdr:row>0</xdr:row>
      <xdr:rowOff>0</xdr:rowOff>
    </xdr:from>
    <xdr:to>
      <xdr:col>6</xdr:col>
      <xdr:colOff>4924425</xdr:colOff>
      <xdr:row>6</xdr:row>
      <xdr:rowOff>1133475</xdr:rowOff>
    </xdr:to>
    <xdr:pic>
      <xdr:nvPicPr>
        <xdr:cNvPr id="1025" name="Picture 1"/>
        <xdr:cNvPicPr>
          <a:picLocks noChangeAspect="1" noChangeArrowheads="1"/>
        </xdr:cNvPicPr>
      </xdr:nvPicPr>
      <xdr:blipFill>
        <a:blip r:embed="rId1"/>
        <a:srcRect/>
        <a:stretch>
          <a:fillRect/>
        </a:stretch>
      </xdr:blipFill>
      <xdr:spPr>
        <a:xfrm>
          <a:off x="10953750" y="0"/>
          <a:ext cx="6543675" cy="4572000"/>
        </a:xfrm>
        <a:prstGeom prst="rect">
          <a:avLst/>
        </a:prstGeom>
        <a:noFill/>
        <a:ln w="1">
          <a:noFill/>
          <a:miter lim="800000"/>
          <a:headEnd/>
          <a:tailEnd type="none" w="med" len="med"/>
        </a:ln>
        <a:effectLst/>
      </xdr:spPr>
    </xdr:pic>
    <xdr:clientData/>
  </xdr:twoCellAnchor>
  <xdr:twoCellAnchor editAs="oneCell">
    <xdr:from>
      <xdr:col>6</xdr:col>
      <xdr:colOff>4952998</xdr:colOff>
      <xdr:row>0</xdr:row>
      <xdr:rowOff>0</xdr:rowOff>
    </xdr:from>
    <xdr:to>
      <xdr:col>16</xdr:col>
      <xdr:colOff>219074</xdr:colOff>
      <xdr:row>6</xdr:row>
      <xdr:rowOff>1160475</xdr:rowOff>
    </xdr:to>
    <xdr:pic>
      <xdr:nvPicPr>
        <xdr:cNvPr id="1026" name="Picture 2"/>
        <xdr:cNvPicPr>
          <a:picLocks noChangeAspect="1" noChangeArrowheads="1"/>
        </xdr:cNvPicPr>
      </xdr:nvPicPr>
      <xdr:blipFill>
        <a:blip r:embed="rId2"/>
        <a:srcRect/>
        <a:stretch>
          <a:fillRect/>
        </a:stretch>
      </xdr:blipFill>
      <xdr:spPr>
        <a:xfrm>
          <a:off x="17525365" y="0"/>
          <a:ext cx="6457950" cy="4598670"/>
        </a:xfrm>
        <a:prstGeom prst="rect">
          <a:avLst/>
        </a:prstGeom>
        <a:noFill/>
        <a:ln w="1">
          <a:noFill/>
          <a:miter lim="800000"/>
          <a:headEnd/>
          <a:tailEnd type="none" w="med" len="med"/>
        </a:ln>
        <a:effectLst/>
      </xdr:spPr>
    </xdr:pic>
    <xdr:clientData/>
  </xdr:twoCellAnchor>
  <xdr:twoCellAnchor editAs="oneCell">
    <xdr:from>
      <xdr:col>16</xdr:col>
      <xdr:colOff>180975</xdr:colOff>
      <xdr:row>0</xdr:row>
      <xdr:rowOff>0</xdr:rowOff>
    </xdr:from>
    <xdr:to>
      <xdr:col>25</xdr:col>
      <xdr:colOff>104775</xdr:colOff>
      <xdr:row>6</xdr:row>
      <xdr:rowOff>1162049</xdr:rowOff>
    </xdr:to>
    <xdr:pic>
      <xdr:nvPicPr>
        <xdr:cNvPr id="1027" name="Picture 3"/>
        <xdr:cNvPicPr>
          <a:picLocks noChangeAspect="1" noChangeArrowheads="1"/>
        </xdr:cNvPicPr>
      </xdr:nvPicPr>
      <xdr:blipFill>
        <a:blip r:embed="rId3"/>
        <a:srcRect/>
        <a:stretch>
          <a:fillRect/>
        </a:stretch>
      </xdr:blipFill>
      <xdr:spPr>
        <a:xfrm>
          <a:off x="23945850" y="0"/>
          <a:ext cx="6096000" cy="4599940"/>
        </a:xfrm>
        <a:prstGeom prst="rect">
          <a:avLst/>
        </a:prstGeom>
        <a:noFill/>
        <a:ln w="1">
          <a:noFill/>
          <a:miter lim="800000"/>
          <a:headEnd/>
          <a:tailEnd type="none" w="med" len="med"/>
        </a:ln>
        <a:effectLst/>
      </xdr:spPr>
    </xdr:pic>
    <xdr:clientData/>
  </xdr:twoCellAnchor>
  <xdr:twoCellAnchor editAs="oneCell">
    <xdr:from>
      <xdr:col>25</xdr:col>
      <xdr:colOff>28575</xdr:colOff>
      <xdr:row>0</xdr:row>
      <xdr:rowOff>1</xdr:rowOff>
    </xdr:from>
    <xdr:to>
      <xdr:col>35</xdr:col>
      <xdr:colOff>466725</xdr:colOff>
      <xdr:row>7</xdr:row>
      <xdr:rowOff>304801</xdr:rowOff>
    </xdr:to>
    <xdr:pic>
      <xdr:nvPicPr>
        <xdr:cNvPr id="1028" name="Picture 4"/>
        <xdr:cNvPicPr>
          <a:picLocks noChangeAspect="1" noChangeArrowheads="1"/>
        </xdr:cNvPicPr>
      </xdr:nvPicPr>
      <xdr:blipFill>
        <a:blip r:embed="rId4"/>
        <a:srcRect/>
        <a:stretch>
          <a:fillRect/>
        </a:stretch>
      </xdr:blipFill>
      <xdr:spPr>
        <a:xfrm>
          <a:off x="29965650" y="0"/>
          <a:ext cx="7296150" cy="5010150"/>
        </a:xfrm>
        <a:prstGeom prst="rect">
          <a:avLst/>
        </a:prstGeom>
        <a:noFill/>
        <a:ln w="1">
          <a:noFill/>
          <a:miter lim="800000"/>
          <a:headEnd/>
          <a:tailEnd type="none" w="med" len="med"/>
        </a:ln>
        <a:effectLst/>
      </xdr:spPr>
    </xdr:pic>
    <xdr:clientData/>
  </xdr:twoCellAnchor>
  <xdr:twoCellAnchor editAs="oneCell">
    <xdr:from>
      <xdr:col>35</xdr:col>
      <xdr:colOff>514350</xdr:colOff>
      <xdr:row>0</xdr:row>
      <xdr:rowOff>28575</xdr:rowOff>
    </xdr:from>
    <xdr:to>
      <xdr:col>46</xdr:col>
      <xdr:colOff>257175</xdr:colOff>
      <xdr:row>7</xdr:row>
      <xdr:rowOff>285750</xdr:rowOff>
    </xdr:to>
    <xdr:pic>
      <xdr:nvPicPr>
        <xdr:cNvPr id="1029" name="Picture 5"/>
        <xdr:cNvPicPr>
          <a:picLocks noChangeAspect="1" noChangeArrowheads="1"/>
        </xdr:cNvPicPr>
      </xdr:nvPicPr>
      <xdr:blipFill>
        <a:blip r:embed="rId5"/>
        <a:srcRect/>
        <a:stretch>
          <a:fillRect/>
        </a:stretch>
      </xdr:blipFill>
      <xdr:spPr>
        <a:xfrm>
          <a:off x="37309425" y="28575"/>
          <a:ext cx="7286625" cy="4962525"/>
        </a:xfrm>
        <a:prstGeom prst="rect">
          <a:avLst/>
        </a:prstGeom>
        <a:noFill/>
        <a:ln w="1">
          <a:noFill/>
          <a:miter lim="800000"/>
          <a:headEnd/>
          <a:tailEnd type="none" w="med" len="med"/>
        </a:ln>
        <a:effectLst/>
      </xdr:spPr>
    </xdr:pic>
    <xdr:clientData/>
  </xdr:twoCellAnchor>
  <xdr:twoCellAnchor editAs="oneCell">
    <xdr:from>
      <xdr:col>0</xdr:col>
      <xdr:colOff>0</xdr:colOff>
      <xdr:row>4</xdr:row>
      <xdr:rowOff>70929</xdr:rowOff>
    </xdr:from>
    <xdr:to>
      <xdr:col>1</xdr:col>
      <xdr:colOff>1910647</xdr:colOff>
      <xdr:row>6</xdr:row>
      <xdr:rowOff>1181100</xdr:rowOff>
    </xdr:to>
    <xdr:pic>
      <xdr:nvPicPr>
        <xdr:cNvPr id="1030" name="Picture 6"/>
        <xdr:cNvPicPr>
          <a:picLocks noChangeAspect="1" noChangeArrowheads="1"/>
        </xdr:cNvPicPr>
      </xdr:nvPicPr>
      <xdr:blipFill>
        <a:blip r:embed="rId6"/>
        <a:srcRect/>
        <a:stretch>
          <a:fillRect/>
        </a:stretch>
      </xdr:blipFill>
      <xdr:spPr>
        <a:xfrm>
          <a:off x="0" y="2642235"/>
          <a:ext cx="3605530" cy="1977390"/>
        </a:xfrm>
        <a:prstGeom prst="rect">
          <a:avLst/>
        </a:prstGeom>
        <a:noFill/>
        <a:ln w="1">
          <a:noFill/>
          <a:miter lim="800000"/>
          <a:headEnd/>
          <a:tailEnd type="none" w="med" len="med"/>
        </a:ln>
        <a:effectLst/>
      </xdr:spPr>
    </xdr:pic>
    <xdr:clientData/>
  </xdr:twoCellAnchor>
  <xdr:twoCellAnchor editAs="oneCell">
    <xdr:from>
      <xdr:col>5</xdr:col>
      <xdr:colOff>38099</xdr:colOff>
      <xdr:row>13</xdr:row>
      <xdr:rowOff>95250</xdr:rowOff>
    </xdr:from>
    <xdr:to>
      <xdr:col>10</xdr:col>
      <xdr:colOff>647699</xdr:colOff>
      <xdr:row>23</xdr:row>
      <xdr:rowOff>19050</xdr:rowOff>
    </xdr:to>
    <xdr:pic>
      <xdr:nvPicPr>
        <xdr:cNvPr id="1031" name="Picture 7"/>
        <xdr:cNvPicPr>
          <a:picLocks noChangeAspect="1" noChangeArrowheads="1"/>
        </xdr:cNvPicPr>
      </xdr:nvPicPr>
      <xdr:blipFill>
        <a:blip r:embed="rId7"/>
        <a:srcRect/>
        <a:stretch>
          <a:fillRect/>
        </a:stretch>
      </xdr:blipFill>
      <xdr:spPr>
        <a:xfrm>
          <a:off x="11638915" y="8620125"/>
          <a:ext cx="8658225" cy="3352800"/>
        </a:xfrm>
        <a:prstGeom prst="rect">
          <a:avLst/>
        </a:prstGeom>
        <a:noFill/>
        <a:ln w="1">
          <a:noFill/>
          <a:miter lim="800000"/>
          <a:headEnd/>
          <a:tailEnd type="none" w="med" len="med"/>
        </a:ln>
        <a:effectLst/>
      </xdr:spPr>
    </xdr:pic>
    <xdr:clientData/>
  </xdr:twoCellAnchor>
  <xdr:twoCellAnchor editAs="oneCell">
    <xdr:from>
      <xdr:col>11</xdr:col>
      <xdr:colOff>9525</xdr:colOff>
      <xdr:row>12</xdr:row>
      <xdr:rowOff>47625</xdr:rowOff>
    </xdr:from>
    <xdr:to>
      <xdr:col>24</xdr:col>
      <xdr:colOff>257175</xdr:colOff>
      <xdr:row>23</xdr:row>
      <xdr:rowOff>161925</xdr:rowOff>
    </xdr:to>
    <xdr:pic>
      <xdr:nvPicPr>
        <xdr:cNvPr id="1032" name="Picture 8"/>
        <xdr:cNvPicPr>
          <a:picLocks noChangeAspect="1" noChangeArrowheads="1"/>
        </xdr:cNvPicPr>
      </xdr:nvPicPr>
      <xdr:blipFill>
        <a:blip r:embed="rId8"/>
        <a:srcRect/>
        <a:stretch>
          <a:fillRect/>
        </a:stretch>
      </xdr:blipFill>
      <xdr:spPr>
        <a:xfrm>
          <a:off x="20345400" y="8362950"/>
          <a:ext cx="9163050" cy="3752850"/>
        </a:xfrm>
        <a:prstGeom prst="rect">
          <a:avLst/>
        </a:prstGeom>
        <a:noFill/>
        <a:ln w="1">
          <a:noFill/>
          <a:miter lim="800000"/>
          <a:headEnd/>
          <a:tailEnd type="none" w="med" len="med"/>
        </a:ln>
        <a:effectLst/>
      </xdr:spPr>
    </xdr:pic>
    <xdr:clientData/>
  </xdr:twoCellAnchor>
  <xdr:twoCellAnchor editAs="oneCell">
    <xdr:from>
      <xdr:col>5</xdr:col>
      <xdr:colOff>66675</xdr:colOff>
      <xdr:row>27</xdr:row>
      <xdr:rowOff>47625</xdr:rowOff>
    </xdr:from>
    <xdr:to>
      <xdr:col>15</xdr:col>
      <xdr:colOff>9525</xdr:colOff>
      <xdr:row>49</xdr:row>
      <xdr:rowOff>152400</xdr:rowOff>
    </xdr:to>
    <xdr:pic>
      <xdr:nvPicPr>
        <xdr:cNvPr id="1033" name="Picture 9"/>
        <xdr:cNvPicPr>
          <a:picLocks noChangeAspect="1" noChangeArrowheads="1"/>
        </xdr:cNvPicPr>
      </xdr:nvPicPr>
      <xdr:blipFill>
        <a:blip r:embed="rId9"/>
        <a:srcRect/>
        <a:stretch>
          <a:fillRect/>
        </a:stretch>
      </xdr:blipFill>
      <xdr:spPr>
        <a:xfrm>
          <a:off x="11668125" y="12839700"/>
          <a:ext cx="11420475" cy="7934325"/>
        </a:xfrm>
        <a:prstGeom prst="rect">
          <a:avLst/>
        </a:prstGeom>
        <a:noFill/>
        <a:ln w="1">
          <a:noFill/>
          <a:miter lim="800000"/>
          <a:headEnd/>
          <a:tailEnd type="none" w="med" len="med"/>
        </a:ln>
        <a:effectLst/>
      </xdr:spPr>
    </xdr:pic>
    <xdr:clientData/>
  </xdr:twoCellAnchor>
  <xdr:twoCellAnchor editAs="oneCell">
    <xdr:from>
      <xdr:col>5</xdr:col>
      <xdr:colOff>66675</xdr:colOff>
      <xdr:row>53</xdr:row>
      <xdr:rowOff>47625</xdr:rowOff>
    </xdr:from>
    <xdr:to>
      <xdr:col>14</xdr:col>
      <xdr:colOff>666750</xdr:colOff>
      <xdr:row>98</xdr:row>
      <xdr:rowOff>76200</xdr:rowOff>
    </xdr:to>
    <xdr:pic>
      <xdr:nvPicPr>
        <xdr:cNvPr id="1034" name="Picture 10"/>
        <xdr:cNvPicPr>
          <a:picLocks noChangeAspect="1" noChangeArrowheads="1"/>
        </xdr:cNvPicPr>
      </xdr:nvPicPr>
      <xdr:blipFill>
        <a:blip r:embed="rId10"/>
        <a:srcRect/>
        <a:stretch>
          <a:fillRect/>
        </a:stretch>
      </xdr:blipFill>
      <xdr:spPr>
        <a:xfrm>
          <a:off x="11668125" y="21355050"/>
          <a:ext cx="11391900" cy="7743825"/>
        </a:xfrm>
        <a:prstGeom prst="rect">
          <a:avLst/>
        </a:prstGeom>
        <a:noFill/>
        <a:ln w="1">
          <a:noFill/>
          <a:miter lim="800000"/>
          <a:headEnd/>
          <a:tailEnd type="none" w="med" len="med"/>
        </a:ln>
        <a:effectLst/>
      </xdr:spPr>
    </xdr:pic>
    <xdr:clientData/>
  </xdr:twoCellAnchor>
  <xdr:twoCellAnchor editAs="oneCell">
    <xdr:from>
      <xdr:col>5</xdr:col>
      <xdr:colOff>47625</xdr:colOff>
      <xdr:row>7</xdr:row>
      <xdr:rowOff>238124</xdr:rowOff>
    </xdr:from>
    <xdr:to>
      <xdr:col>12</xdr:col>
      <xdr:colOff>571500</xdr:colOff>
      <xdr:row>11</xdr:row>
      <xdr:rowOff>9524</xdr:rowOff>
    </xdr:to>
    <xdr:pic>
      <xdr:nvPicPr>
        <xdr:cNvPr id="1035" name="Picture 11"/>
        <xdr:cNvPicPr>
          <a:picLocks noChangeAspect="1" noChangeArrowheads="1"/>
        </xdr:cNvPicPr>
      </xdr:nvPicPr>
      <xdr:blipFill>
        <a:blip r:embed="rId11"/>
        <a:srcRect/>
        <a:stretch>
          <a:fillRect/>
        </a:stretch>
      </xdr:blipFill>
      <xdr:spPr>
        <a:xfrm>
          <a:off x="11649075" y="4942840"/>
          <a:ext cx="9944100" cy="2962275"/>
        </a:xfrm>
        <a:prstGeom prst="rect">
          <a:avLst/>
        </a:prstGeom>
        <a:noFill/>
        <a:ln w="1">
          <a:noFill/>
          <a:miter lim="800000"/>
          <a:headEnd/>
          <a:tailEnd type="none" w="med" len="med"/>
        </a:ln>
        <a:effec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16</xdr:col>
      <xdr:colOff>28575</xdr:colOff>
      <xdr:row>45</xdr:row>
      <xdr:rowOff>47625</xdr:rowOff>
    </xdr:from>
    <xdr:to>
      <xdr:col>30</xdr:col>
      <xdr:colOff>276225</xdr:colOff>
      <xdr:row>45</xdr:row>
      <xdr:rowOff>3914775</xdr:rowOff>
    </xdr:to>
    <xdr:pic>
      <xdr:nvPicPr>
        <xdr:cNvPr id="1025" name="Picture 1"/>
        <xdr:cNvPicPr>
          <a:picLocks noChangeAspect="1" noChangeArrowheads="1"/>
        </xdr:cNvPicPr>
      </xdr:nvPicPr>
      <xdr:blipFill>
        <a:blip r:embed="rId1"/>
        <a:srcRect/>
        <a:stretch>
          <a:fillRect/>
        </a:stretch>
      </xdr:blipFill>
      <xdr:spPr>
        <a:xfrm>
          <a:off x="12325350" y="8753475"/>
          <a:ext cx="9801225" cy="3867150"/>
        </a:xfrm>
        <a:prstGeom prst="rect">
          <a:avLst/>
        </a:prstGeom>
        <a:noFill/>
        <a:ln w="1">
          <a:noFill/>
          <a:miter lim="800000"/>
          <a:headEnd/>
          <a:tailEnd type="none" w="med" len="med"/>
        </a:ln>
        <a:effectLst/>
      </xdr:spPr>
    </xdr:pic>
    <xdr:clientData/>
  </xdr:twoCellAnchor>
  <xdr:twoCellAnchor editAs="oneCell">
    <xdr:from>
      <xdr:col>0</xdr:col>
      <xdr:colOff>66675</xdr:colOff>
      <xdr:row>47</xdr:row>
      <xdr:rowOff>19050</xdr:rowOff>
    </xdr:from>
    <xdr:to>
      <xdr:col>9</xdr:col>
      <xdr:colOff>180974</xdr:colOff>
      <xdr:row>62</xdr:row>
      <xdr:rowOff>145927</xdr:rowOff>
    </xdr:to>
    <xdr:pic>
      <xdr:nvPicPr>
        <xdr:cNvPr id="1026" name="Picture 2"/>
        <xdr:cNvPicPr>
          <a:picLocks noChangeAspect="1" noChangeArrowheads="1"/>
        </xdr:cNvPicPr>
      </xdr:nvPicPr>
      <xdr:blipFill>
        <a:blip r:embed="rId2"/>
        <a:srcRect/>
        <a:stretch>
          <a:fillRect/>
        </a:stretch>
      </xdr:blipFill>
      <xdr:spPr>
        <a:xfrm>
          <a:off x="66675" y="13211175"/>
          <a:ext cx="7066915" cy="2698115"/>
        </a:xfrm>
        <a:prstGeom prst="rect">
          <a:avLst/>
        </a:prstGeom>
        <a:noFill/>
        <a:ln w="1">
          <a:noFill/>
          <a:miter lim="800000"/>
          <a:headEnd/>
          <a:tailEnd type="none" w="med" len="med"/>
        </a:ln>
        <a:effectLst/>
      </xdr:spPr>
    </xdr:pic>
    <xdr:clientData/>
  </xdr:twoCellAnchor>
  <xdr:twoCellAnchor editAs="oneCell">
    <xdr:from>
      <xdr:col>9</xdr:col>
      <xdr:colOff>180975</xdr:colOff>
      <xdr:row>47</xdr:row>
      <xdr:rowOff>38101</xdr:rowOff>
    </xdr:from>
    <xdr:to>
      <xdr:col>17</xdr:col>
      <xdr:colOff>295275</xdr:colOff>
      <xdr:row>62</xdr:row>
      <xdr:rowOff>123825</xdr:rowOff>
    </xdr:to>
    <xdr:pic>
      <xdr:nvPicPr>
        <xdr:cNvPr id="1027" name="Picture 3"/>
        <xdr:cNvPicPr>
          <a:picLocks noChangeAspect="1" noChangeArrowheads="1"/>
        </xdr:cNvPicPr>
      </xdr:nvPicPr>
      <xdr:blipFill>
        <a:blip r:embed="rId3"/>
        <a:srcRect/>
        <a:stretch>
          <a:fillRect/>
        </a:stretch>
      </xdr:blipFill>
      <xdr:spPr>
        <a:xfrm>
          <a:off x="7134225" y="13230225"/>
          <a:ext cx="5857875" cy="2657475"/>
        </a:xfrm>
        <a:prstGeom prst="rect">
          <a:avLst/>
        </a:prstGeom>
        <a:noFill/>
        <a:ln w="1">
          <a:noFill/>
          <a:miter lim="800000"/>
          <a:headEnd/>
          <a:tailEnd type="none" w="med" len="med"/>
        </a:ln>
        <a:effectLst/>
      </xdr:spPr>
    </xdr:pic>
    <xdr:clientData/>
  </xdr:twoCellAnchor>
  <xdr:twoCellAnchor editAs="oneCell">
    <xdr:from>
      <xdr:col>0</xdr:col>
      <xdr:colOff>0</xdr:colOff>
      <xdr:row>65</xdr:row>
      <xdr:rowOff>0</xdr:rowOff>
    </xdr:from>
    <xdr:to>
      <xdr:col>6</xdr:col>
      <xdr:colOff>390525</xdr:colOff>
      <xdr:row>85</xdr:row>
      <xdr:rowOff>132865</xdr:rowOff>
    </xdr:to>
    <xdr:pic>
      <xdr:nvPicPr>
        <xdr:cNvPr id="1029" name="Picture 5"/>
        <xdr:cNvPicPr>
          <a:picLocks noChangeAspect="1" noChangeArrowheads="1"/>
        </xdr:cNvPicPr>
      </xdr:nvPicPr>
      <xdr:blipFill>
        <a:blip r:embed="rId4"/>
        <a:srcRect/>
        <a:stretch>
          <a:fillRect/>
        </a:stretch>
      </xdr:blipFill>
      <xdr:spPr>
        <a:xfrm>
          <a:off x="0" y="17535525"/>
          <a:ext cx="5495925" cy="4037965"/>
        </a:xfrm>
        <a:prstGeom prst="rect">
          <a:avLst/>
        </a:prstGeom>
        <a:noFill/>
        <a:ln w="1">
          <a:noFill/>
          <a:miter lim="800000"/>
          <a:headEnd/>
          <a:tailEnd type="none" w="med" len="med"/>
        </a:ln>
        <a:effectLst/>
      </xdr:spPr>
    </xdr:pic>
    <xdr:clientData/>
  </xdr:twoCellAnchor>
  <xdr:twoCellAnchor editAs="oneCell">
    <xdr:from>
      <xdr:col>6</xdr:col>
      <xdr:colOff>428623</xdr:colOff>
      <xdr:row>65</xdr:row>
      <xdr:rowOff>11582</xdr:rowOff>
    </xdr:from>
    <xdr:to>
      <xdr:col>15</xdr:col>
      <xdr:colOff>914399</xdr:colOff>
      <xdr:row>85</xdr:row>
      <xdr:rowOff>138296</xdr:rowOff>
    </xdr:to>
    <xdr:pic>
      <xdr:nvPicPr>
        <xdr:cNvPr id="1030" name="Picture 6"/>
        <xdr:cNvPicPr>
          <a:picLocks noChangeAspect="1" noChangeArrowheads="1"/>
        </xdr:cNvPicPr>
      </xdr:nvPicPr>
      <xdr:blipFill>
        <a:blip r:embed="rId5"/>
        <a:srcRect/>
        <a:stretch>
          <a:fillRect/>
        </a:stretch>
      </xdr:blipFill>
      <xdr:spPr>
        <a:xfrm>
          <a:off x="5533390" y="17546955"/>
          <a:ext cx="6743700" cy="4031615"/>
        </a:xfrm>
        <a:prstGeom prst="rect">
          <a:avLst/>
        </a:prstGeom>
        <a:noFill/>
        <a:ln w="1">
          <a:noFill/>
          <a:miter lim="800000"/>
          <a:headEnd/>
          <a:tailEnd type="none" w="med" len="med"/>
        </a:ln>
        <a:effectLst/>
      </xdr:spPr>
    </xdr:pic>
    <xdr:clientData/>
  </xdr:twoCellAnchor>
  <xdr:twoCellAnchor editAs="oneCell">
    <xdr:from>
      <xdr:col>0</xdr:col>
      <xdr:colOff>47624</xdr:colOff>
      <xdr:row>87</xdr:row>
      <xdr:rowOff>85724</xdr:rowOff>
    </xdr:from>
    <xdr:to>
      <xdr:col>16</xdr:col>
      <xdr:colOff>29760</xdr:colOff>
      <xdr:row>106</xdr:row>
      <xdr:rowOff>142875</xdr:rowOff>
    </xdr:to>
    <xdr:pic>
      <xdr:nvPicPr>
        <xdr:cNvPr id="1031" name="Picture 7"/>
        <xdr:cNvPicPr>
          <a:picLocks noChangeAspect="1" noChangeArrowheads="1"/>
        </xdr:cNvPicPr>
      </xdr:nvPicPr>
      <xdr:blipFill>
        <a:blip r:embed="rId6"/>
        <a:srcRect/>
        <a:stretch>
          <a:fillRect/>
        </a:stretch>
      </xdr:blipFill>
      <xdr:spPr>
        <a:xfrm>
          <a:off x="46990" y="23754715"/>
          <a:ext cx="12278995" cy="3315335"/>
        </a:xfrm>
        <a:prstGeom prst="rect">
          <a:avLst/>
        </a:prstGeom>
        <a:noFill/>
        <a:ln w="1">
          <a:noFill/>
          <a:miter lim="800000"/>
          <a:headEnd/>
          <a:tailEnd type="none" w="med" len="med"/>
        </a:ln>
        <a:effectLst/>
      </xdr:spPr>
    </xdr:pic>
    <xdr:clientData/>
  </xdr:twoCellAnchor>
  <xdr:twoCellAnchor editAs="oneCell">
    <xdr:from>
      <xdr:col>30</xdr:col>
      <xdr:colOff>295275</xdr:colOff>
      <xdr:row>45</xdr:row>
      <xdr:rowOff>1495425</xdr:rowOff>
    </xdr:from>
    <xdr:to>
      <xdr:col>41</xdr:col>
      <xdr:colOff>276225</xdr:colOff>
      <xdr:row>45</xdr:row>
      <xdr:rowOff>3276600</xdr:rowOff>
    </xdr:to>
    <xdr:pic>
      <xdr:nvPicPr>
        <xdr:cNvPr id="2" name="Picture 1"/>
        <xdr:cNvPicPr>
          <a:picLocks noChangeAspect="1" noChangeArrowheads="1"/>
        </xdr:cNvPicPr>
      </xdr:nvPicPr>
      <xdr:blipFill>
        <a:blip r:embed="rId7"/>
        <a:srcRect/>
        <a:stretch>
          <a:fillRect/>
        </a:stretch>
      </xdr:blipFill>
      <xdr:spPr>
        <a:xfrm>
          <a:off x="22145625" y="10201275"/>
          <a:ext cx="7524750" cy="1781175"/>
        </a:xfrm>
        <a:prstGeom prst="rect">
          <a:avLst/>
        </a:prstGeom>
        <a:noFill/>
        <a:ln w="1">
          <a:noFill/>
          <a:miter lim="800000"/>
          <a:headEnd/>
          <a:tailEnd type="none" w="med" len="med"/>
        </a:ln>
        <a:effectLst/>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0</xdr:col>
      <xdr:colOff>161925</xdr:colOff>
      <xdr:row>20</xdr:row>
      <xdr:rowOff>76200</xdr:rowOff>
    </xdr:from>
    <xdr:to>
      <xdr:col>4</xdr:col>
      <xdr:colOff>628650</xdr:colOff>
      <xdr:row>20</xdr:row>
      <xdr:rowOff>85725</xdr:rowOff>
    </xdr:to>
    <xdr:pic>
      <xdr:nvPicPr>
        <xdr:cNvPr id="1029" name="图片 30" descr="rId5"/>
        <xdr:cNvPicPr>
          <a:picLocks noChangeAspect="1" noChangeArrowheads="1"/>
        </xdr:cNvPicPr>
      </xdr:nvPicPr>
      <xdr:blipFill>
        <a:blip r:embed="rId1" cstate="print"/>
        <a:srcRect/>
        <a:stretch>
          <a:fillRect/>
        </a:stretch>
      </xdr:blipFill>
      <xdr:spPr>
        <a:xfrm>
          <a:off x="161925" y="8717915"/>
          <a:ext cx="3209925" cy="9525"/>
        </a:xfrm>
        <a:prstGeom prst="rect">
          <a:avLst/>
        </a:prstGeom>
        <a:noFill/>
        <a:ln w="9525">
          <a:noFill/>
          <a:miter lim="800000"/>
          <a:headEnd/>
          <a:tailEnd/>
        </a:ln>
      </xdr:spPr>
    </xdr:pic>
    <xdr:clientData/>
  </xdr:twoCellAnchor>
  <xdr:twoCellAnchor editAs="oneCell">
    <xdr:from>
      <xdr:col>0</xdr:col>
      <xdr:colOff>0</xdr:colOff>
      <xdr:row>1</xdr:row>
      <xdr:rowOff>19050</xdr:rowOff>
    </xdr:from>
    <xdr:to>
      <xdr:col>8</xdr:col>
      <xdr:colOff>78159</xdr:colOff>
      <xdr:row>16</xdr:row>
      <xdr:rowOff>158695</xdr:rowOff>
    </xdr:to>
    <xdr:pic>
      <xdr:nvPicPr>
        <xdr:cNvPr id="3073" name="Picture 1"/>
        <xdr:cNvPicPr>
          <a:picLocks noChangeAspect="1" noChangeArrowheads="1"/>
        </xdr:cNvPicPr>
      </xdr:nvPicPr>
      <xdr:blipFill>
        <a:blip r:embed="rId2"/>
        <a:srcRect/>
        <a:stretch>
          <a:fillRect/>
        </a:stretch>
      </xdr:blipFill>
      <xdr:spPr>
        <a:xfrm>
          <a:off x="0" y="238125"/>
          <a:ext cx="5564505" cy="3206115"/>
        </a:xfrm>
        <a:prstGeom prst="rect">
          <a:avLst/>
        </a:prstGeom>
        <a:noFill/>
        <a:ln w="1">
          <a:noFill/>
          <a:miter lim="800000"/>
          <a:headEnd/>
          <a:tailEnd type="none" w="med" len="med"/>
        </a:ln>
        <a:effectLst/>
      </xdr:spPr>
    </xdr:pic>
    <xdr:clientData/>
  </xdr:twoCellAnchor>
  <xdr:twoCellAnchor editAs="oneCell">
    <xdr:from>
      <xdr:col>8</xdr:col>
      <xdr:colOff>38099</xdr:colOff>
      <xdr:row>1</xdr:row>
      <xdr:rowOff>24431</xdr:rowOff>
    </xdr:from>
    <xdr:to>
      <xdr:col>15</xdr:col>
      <xdr:colOff>581025</xdr:colOff>
      <xdr:row>16</xdr:row>
      <xdr:rowOff>142875</xdr:rowOff>
    </xdr:to>
    <xdr:pic>
      <xdr:nvPicPr>
        <xdr:cNvPr id="3074" name="Picture 2"/>
        <xdr:cNvPicPr>
          <a:picLocks noChangeAspect="1" noChangeArrowheads="1"/>
        </xdr:cNvPicPr>
      </xdr:nvPicPr>
      <xdr:blipFill>
        <a:blip r:embed="rId3"/>
        <a:srcRect/>
        <a:stretch>
          <a:fillRect/>
        </a:stretch>
      </xdr:blipFill>
      <xdr:spPr>
        <a:xfrm>
          <a:off x="5523865" y="243205"/>
          <a:ext cx="5344160" cy="3185795"/>
        </a:xfrm>
        <a:prstGeom prst="rect">
          <a:avLst/>
        </a:prstGeom>
        <a:noFill/>
        <a:ln w="1">
          <a:noFill/>
          <a:miter lim="800000"/>
          <a:headEnd/>
          <a:tailEnd type="none" w="med" len="med"/>
        </a:ln>
        <a:effectLst/>
      </xdr:spPr>
    </xdr:pic>
    <xdr:clientData/>
  </xdr:twoCellAnchor>
  <xdr:twoCellAnchor editAs="oneCell">
    <xdr:from>
      <xdr:col>16</xdr:col>
      <xdr:colOff>28575</xdr:colOff>
      <xdr:row>0</xdr:row>
      <xdr:rowOff>0</xdr:rowOff>
    </xdr:from>
    <xdr:to>
      <xdr:col>30</xdr:col>
      <xdr:colOff>95250</xdr:colOff>
      <xdr:row>18</xdr:row>
      <xdr:rowOff>2533650</xdr:rowOff>
    </xdr:to>
    <xdr:pic>
      <xdr:nvPicPr>
        <xdr:cNvPr id="3075" name="Picture 3"/>
        <xdr:cNvPicPr>
          <a:picLocks noChangeAspect="1" noChangeArrowheads="1"/>
        </xdr:cNvPicPr>
      </xdr:nvPicPr>
      <xdr:blipFill>
        <a:blip r:embed="rId4"/>
        <a:srcRect/>
        <a:stretch>
          <a:fillRect/>
        </a:stretch>
      </xdr:blipFill>
      <xdr:spPr>
        <a:xfrm>
          <a:off x="11001375" y="0"/>
          <a:ext cx="9667875" cy="6219825"/>
        </a:xfrm>
        <a:prstGeom prst="rect">
          <a:avLst/>
        </a:prstGeom>
        <a:noFill/>
        <a:ln w="1">
          <a:noFill/>
          <a:miter lim="800000"/>
          <a:headEnd/>
          <a:tailEnd type="none" w="med" len="med"/>
        </a:ln>
        <a:effectLst/>
      </xdr:spPr>
    </xdr:pic>
    <xdr:clientData/>
  </xdr:twoCellAnchor>
  <xdr:twoCellAnchor editAs="oneCell">
    <xdr:from>
      <xdr:col>0</xdr:col>
      <xdr:colOff>0</xdr:colOff>
      <xdr:row>18</xdr:row>
      <xdr:rowOff>23463</xdr:rowOff>
    </xdr:from>
    <xdr:to>
      <xdr:col>4</xdr:col>
      <xdr:colOff>619125</xdr:colOff>
      <xdr:row>18</xdr:row>
      <xdr:rowOff>4705350</xdr:rowOff>
    </xdr:to>
    <xdr:pic>
      <xdr:nvPicPr>
        <xdr:cNvPr id="3076" name="Picture 4"/>
        <xdr:cNvPicPr>
          <a:picLocks noChangeAspect="1" noChangeArrowheads="1"/>
        </xdr:cNvPicPr>
      </xdr:nvPicPr>
      <xdr:blipFill>
        <a:blip r:embed="rId5"/>
        <a:srcRect/>
        <a:stretch>
          <a:fillRect/>
        </a:stretch>
      </xdr:blipFill>
      <xdr:spPr>
        <a:xfrm>
          <a:off x="0" y="3709035"/>
          <a:ext cx="3362325" cy="4682490"/>
        </a:xfrm>
        <a:prstGeom prst="rect">
          <a:avLst/>
        </a:prstGeom>
        <a:noFill/>
        <a:ln w="1">
          <a:noFill/>
          <a:miter lim="800000"/>
          <a:headEnd/>
          <a:tailEnd type="none" w="med" len="med"/>
        </a:ln>
        <a:effectLst/>
      </xdr:spPr>
    </xdr:pic>
    <xdr:clientData/>
  </xdr:twoCellAnchor>
  <xdr:twoCellAnchor editAs="oneCell">
    <xdr:from>
      <xdr:col>5</xdr:col>
      <xdr:colOff>533400</xdr:colOff>
      <xdr:row>18</xdr:row>
      <xdr:rowOff>33403</xdr:rowOff>
    </xdr:from>
    <xdr:to>
      <xdr:col>10</xdr:col>
      <xdr:colOff>314325</xdr:colOff>
      <xdr:row>18</xdr:row>
      <xdr:rowOff>4657725</xdr:rowOff>
    </xdr:to>
    <xdr:pic>
      <xdr:nvPicPr>
        <xdr:cNvPr id="3077" name="Picture 5"/>
        <xdr:cNvPicPr>
          <a:picLocks noChangeAspect="1" noChangeArrowheads="1"/>
        </xdr:cNvPicPr>
      </xdr:nvPicPr>
      <xdr:blipFill>
        <a:blip r:embed="rId6"/>
        <a:srcRect/>
        <a:stretch>
          <a:fillRect/>
        </a:stretch>
      </xdr:blipFill>
      <xdr:spPr>
        <a:xfrm>
          <a:off x="3962400" y="3719195"/>
          <a:ext cx="3209925" cy="4624705"/>
        </a:xfrm>
        <a:prstGeom prst="rect">
          <a:avLst/>
        </a:prstGeom>
        <a:noFill/>
        <a:ln w="1">
          <a:noFill/>
          <a:miter lim="800000"/>
          <a:headEnd/>
          <a:tailEnd type="none" w="med" len="med"/>
        </a:ln>
        <a:effectLst/>
      </xdr:spPr>
    </xdr:pic>
    <xdr:clientData/>
  </xdr:twoCellAnchor>
  <xdr:twoCellAnchor editAs="oneCell">
    <xdr:from>
      <xdr:col>11</xdr:col>
      <xdr:colOff>446694</xdr:colOff>
      <xdr:row>18</xdr:row>
      <xdr:rowOff>47625</xdr:rowOff>
    </xdr:from>
    <xdr:to>
      <xdr:col>15</xdr:col>
      <xdr:colOff>638174</xdr:colOff>
      <xdr:row>18</xdr:row>
      <xdr:rowOff>4705350</xdr:rowOff>
    </xdr:to>
    <xdr:pic>
      <xdr:nvPicPr>
        <xdr:cNvPr id="3078" name="Picture 6"/>
        <xdr:cNvPicPr>
          <a:picLocks noChangeAspect="1" noChangeArrowheads="1"/>
        </xdr:cNvPicPr>
      </xdr:nvPicPr>
      <xdr:blipFill>
        <a:blip r:embed="rId7"/>
        <a:srcRect/>
        <a:stretch>
          <a:fillRect/>
        </a:stretch>
      </xdr:blipFill>
      <xdr:spPr>
        <a:xfrm>
          <a:off x="7990205" y="3733800"/>
          <a:ext cx="2934335" cy="4657725"/>
        </a:xfrm>
        <a:prstGeom prst="rect">
          <a:avLst/>
        </a:prstGeom>
        <a:noFill/>
        <a:ln w="1">
          <a:noFill/>
          <a:miter lim="800000"/>
          <a:headEnd/>
          <a:tailEnd type="none" w="med" len="med"/>
        </a:ln>
        <a:effectLst/>
      </xdr:spPr>
    </xdr:pic>
    <xdr:clientData/>
  </xdr:twoCellAnchor>
  <xdr:twoCellAnchor editAs="oneCell">
    <xdr:from>
      <xdr:col>11</xdr:col>
      <xdr:colOff>278601</xdr:colOff>
      <xdr:row>20</xdr:row>
      <xdr:rowOff>19050</xdr:rowOff>
    </xdr:from>
    <xdr:to>
      <xdr:col>15</xdr:col>
      <xdr:colOff>647700</xdr:colOff>
      <xdr:row>20</xdr:row>
      <xdr:rowOff>4352926</xdr:rowOff>
    </xdr:to>
    <xdr:pic>
      <xdr:nvPicPr>
        <xdr:cNvPr id="3079" name="Picture 7"/>
        <xdr:cNvPicPr>
          <a:picLocks noChangeAspect="1" noChangeArrowheads="1"/>
        </xdr:cNvPicPr>
      </xdr:nvPicPr>
      <xdr:blipFill>
        <a:blip r:embed="rId8"/>
        <a:srcRect/>
        <a:stretch>
          <a:fillRect/>
        </a:stretch>
      </xdr:blipFill>
      <xdr:spPr>
        <a:xfrm>
          <a:off x="7821930" y="8660765"/>
          <a:ext cx="3112770" cy="4333875"/>
        </a:xfrm>
        <a:prstGeom prst="rect">
          <a:avLst/>
        </a:prstGeom>
        <a:noFill/>
        <a:ln w="1">
          <a:noFill/>
          <a:miter lim="800000"/>
          <a:headEnd/>
          <a:tailEnd type="none" w="med" len="med"/>
        </a:ln>
        <a:effectLst/>
      </xdr:spPr>
    </xdr:pic>
    <xdr:clientData/>
  </xdr:twoCellAnchor>
  <xdr:twoCellAnchor editAs="oneCell">
    <xdr:from>
      <xdr:col>5</xdr:col>
      <xdr:colOff>514349</xdr:colOff>
      <xdr:row>20</xdr:row>
      <xdr:rowOff>38100</xdr:rowOff>
    </xdr:from>
    <xdr:to>
      <xdr:col>10</xdr:col>
      <xdr:colOff>191238</xdr:colOff>
      <xdr:row>20</xdr:row>
      <xdr:rowOff>4357564</xdr:rowOff>
    </xdr:to>
    <xdr:pic>
      <xdr:nvPicPr>
        <xdr:cNvPr id="3080" name="Picture 8"/>
        <xdr:cNvPicPr>
          <a:picLocks noChangeAspect="1" noChangeArrowheads="1"/>
        </xdr:cNvPicPr>
      </xdr:nvPicPr>
      <xdr:blipFill>
        <a:blip r:embed="rId9"/>
        <a:srcRect/>
        <a:stretch>
          <a:fillRect/>
        </a:stretch>
      </xdr:blipFill>
      <xdr:spPr>
        <a:xfrm>
          <a:off x="3942715" y="8679815"/>
          <a:ext cx="3106420" cy="4319270"/>
        </a:xfrm>
        <a:prstGeom prst="rect">
          <a:avLst/>
        </a:prstGeom>
        <a:noFill/>
        <a:ln w="1">
          <a:noFill/>
          <a:miter lim="800000"/>
          <a:headEnd/>
          <a:tailEnd type="none" w="med" len="med"/>
        </a:ln>
        <a:effectLst/>
      </xdr:spPr>
    </xdr:pic>
    <xdr:clientData/>
  </xdr:twoCellAnchor>
  <xdr:twoCellAnchor editAs="oneCell">
    <xdr:from>
      <xdr:col>0</xdr:col>
      <xdr:colOff>0</xdr:colOff>
      <xdr:row>20</xdr:row>
      <xdr:rowOff>9525</xdr:rowOff>
    </xdr:from>
    <xdr:to>
      <xdr:col>4</xdr:col>
      <xdr:colOff>323850</xdr:colOff>
      <xdr:row>20</xdr:row>
      <xdr:rowOff>4360214</xdr:rowOff>
    </xdr:to>
    <xdr:pic>
      <xdr:nvPicPr>
        <xdr:cNvPr id="3081" name="Picture 9"/>
        <xdr:cNvPicPr>
          <a:picLocks noChangeAspect="1" noChangeArrowheads="1"/>
        </xdr:cNvPicPr>
      </xdr:nvPicPr>
      <xdr:blipFill>
        <a:blip r:embed="rId10"/>
        <a:srcRect/>
        <a:stretch>
          <a:fillRect/>
        </a:stretch>
      </xdr:blipFill>
      <xdr:spPr>
        <a:xfrm>
          <a:off x="0" y="8651240"/>
          <a:ext cx="3067050" cy="4350385"/>
        </a:xfrm>
        <a:prstGeom prst="rect">
          <a:avLst/>
        </a:prstGeom>
        <a:noFill/>
        <a:ln w="1">
          <a:noFill/>
          <a:miter lim="800000"/>
          <a:headEnd/>
          <a:tailEnd type="none" w="med" len="med"/>
        </a:ln>
        <a:effectLst/>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22</xdr:col>
      <xdr:colOff>100853</xdr:colOff>
      <xdr:row>18</xdr:row>
      <xdr:rowOff>190500</xdr:rowOff>
    </xdr:from>
    <xdr:to>
      <xdr:col>33</xdr:col>
      <xdr:colOff>74520</xdr:colOff>
      <xdr:row>49</xdr:row>
      <xdr:rowOff>128308</xdr:rowOff>
    </xdr:to>
    <xdr:pic>
      <xdr:nvPicPr>
        <xdr:cNvPr id="1030" name="Picture 6"/>
        <xdr:cNvPicPr>
          <a:picLocks noChangeAspect="1" noChangeArrowheads="1"/>
        </xdr:cNvPicPr>
      </xdr:nvPicPr>
      <xdr:blipFill>
        <a:blip r:embed="rId1"/>
        <a:srcRect/>
        <a:stretch>
          <a:fillRect/>
        </a:stretch>
      </xdr:blipFill>
      <xdr:spPr>
        <a:xfrm>
          <a:off x="15187930" y="18745200"/>
          <a:ext cx="7517765" cy="6433820"/>
        </a:xfrm>
        <a:prstGeom prst="rect">
          <a:avLst/>
        </a:prstGeom>
        <a:noFill/>
        <a:ln w="1">
          <a:noFill/>
          <a:miter lim="800000"/>
          <a:headEnd/>
          <a:tailEnd type="none" w="med" len="med"/>
        </a:ln>
        <a:effectLst/>
      </xdr:spPr>
    </xdr:pic>
    <xdr:clientData/>
  </xdr:twoCellAnchor>
  <xdr:twoCellAnchor editAs="oneCell">
    <xdr:from>
      <xdr:col>22</xdr:col>
      <xdr:colOff>22412</xdr:colOff>
      <xdr:row>50</xdr:row>
      <xdr:rowOff>44823</xdr:rowOff>
    </xdr:from>
    <xdr:to>
      <xdr:col>32</xdr:col>
      <xdr:colOff>555812</xdr:colOff>
      <xdr:row>91</xdr:row>
      <xdr:rowOff>149598</xdr:rowOff>
    </xdr:to>
    <xdr:pic>
      <xdr:nvPicPr>
        <xdr:cNvPr id="1031" name="Picture 7"/>
        <xdr:cNvPicPr>
          <a:picLocks noChangeAspect="1" noChangeArrowheads="1"/>
        </xdr:cNvPicPr>
      </xdr:nvPicPr>
      <xdr:blipFill>
        <a:blip r:embed="rId2"/>
        <a:srcRect/>
        <a:stretch>
          <a:fillRect/>
        </a:stretch>
      </xdr:blipFill>
      <xdr:spPr>
        <a:xfrm>
          <a:off x="15109825" y="25304750"/>
          <a:ext cx="7391400" cy="8696325"/>
        </a:xfrm>
        <a:prstGeom prst="rect">
          <a:avLst/>
        </a:prstGeom>
        <a:noFill/>
        <a:ln w="1">
          <a:noFill/>
          <a:miter lim="800000"/>
          <a:headEnd/>
          <a:tailEnd type="none" w="med" len="med"/>
        </a:ln>
        <a:effectLst/>
      </xdr:spPr>
    </xdr:pic>
    <xdr:clientData/>
  </xdr:twoCellAnchor>
  <xdr:twoCellAnchor editAs="oneCell">
    <xdr:from>
      <xdr:col>0</xdr:col>
      <xdr:colOff>0</xdr:colOff>
      <xdr:row>1</xdr:row>
      <xdr:rowOff>78440</xdr:rowOff>
    </xdr:from>
    <xdr:to>
      <xdr:col>14</xdr:col>
      <xdr:colOff>11204</xdr:colOff>
      <xdr:row>1</xdr:row>
      <xdr:rowOff>3579679</xdr:rowOff>
    </xdr:to>
    <xdr:pic>
      <xdr:nvPicPr>
        <xdr:cNvPr id="4097" name="Picture 1"/>
        <xdr:cNvPicPr>
          <a:picLocks noChangeAspect="1" noChangeArrowheads="1"/>
        </xdr:cNvPicPr>
      </xdr:nvPicPr>
      <xdr:blipFill>
        <a:blip r:embed="rId3"/>
        <a:srcRect/>
        <a:stretch>
          <a:fillRect/>
        </a:stretch>
      </xdr:blipFill>
      <xdr:spPr>
        <a:xfrm>
          <a:off x="0" y="906780"/>
          <a:ext cx="9611995" cy="3501390"/>
        </a:xfrm>
        <a:prstGeom prst="rect">
          <a:avLst/>
        </a:prstGeom>
        <a:noFill/>
        <a:ln w="1">
          <a:noFill/>
          <a:miter lim="800000"/>
          <a:headEnd/>
          <a:tailEnd type="none" w="med" len="med"/>
        </a:ln>
        <a:effectLst/>
      </xdr:spPr>
    </xdr:pic>
    <xdr:clientData/>
  </xdr:twoCellAnchor>
  <xdr:twoCellAnchor editAs="oneCell">
    <xdr:from>
      <xdr:col>14</xdr:col>
      <xdr:colOff>56028</xdr:colOff>
      <xdr:row>1</xdr:row>
      <xdr:rowOff>21304</xdr:rowOff>
    </xdr:from>
    <xdr:to>
      <xdr:col>25</xdr:col>
      <xdr:colOff>585712</xdr:colOff>
      <xdr:row>1</xdr:row>
      <xdr:rowOff>3597089</xdr:rowOff>
    </xdr:to>
    <xdr:pic>
      <xdr:nvPicPr>
        <xdr:cNvPr id="4098" name="Picture 2"/>
        <xdr:cNvPicPr>
          <a:picLocks noChangeAspect="1" noChangeArrowheads="1"/>
        </xdr:cNvPicPr>
      </xdr:nvPicPr>
      <xdr:blipFill>
        <a:blip r:embed="rId4"/>
        <a:srcRect/>
        <a:stretch>
          <a:fillRect/>
        </a:stretch>
      </xdr:blipFill>
      <xdr:spPr>
        <a:xfrm>
          <a:off x="9657080" y="849630"/>
          <a:ext cx="8073390" cy="3575685"/>
        </a:xfrm>
        <a:prstGeom prst="rect">
          <a:avLst/>
        </a:prstGeom>
        <a:noFill/>
        <a:ln w="1">
          <a:noFill/>
          <a:miter lim="800000"/>
          <a:headEnd/>
          <a:tailEnd type="none" w="med" len="med"/>
        </a:ln>
        <a:effectLst/>
      </xdr:spPr>
    </xdr:pic>
    <xdr:clientData/>
  </xdr:twoCellAnchor>
  <xdr:twoCellAnchor editAs="oneCell">
    <xdr:from>
      <xdr:col>10</xdr:col>
      <xdr:colOff>347383</xdr:colOff>
      <xdr:row>4</xdr:row>
      <xdr:rowOff>31280</xdr:rowOff>
    </xdr:from>
    <xdr:to>
      <xdr:col>21</xdr:col>
      <xdr:colOff>33618</xdr:colOff>
      <xdr:row>4</xdr:row>
      <xdr:rowOff>4022912</xdr:rowOff>
    </xdr:to>
    <xdr:pic>
      <xdr:nvPicPr>
        <xdr:cNvPr id="4099" name="Picture 3"/>
        <xdr:cNvPicPr>
          <a:picLocks noChangeAspect="1" noChangeArrowheads="1"/>
        </xdr:cNvPicPr>
      </xdr:nvPicPr>
      <xdr:blipFill>
        <a:blip r:embed="rId5"/>
        <a:srcRect/>
        <a:stretch>
          <a:fillRect/>
        </a:stretch>
      </xdr:blipFill>
      <xdr:spPr>
        <a:xfrm>
          <a:off x="7205345" y="5841365"/>
          <a:ext cx="7229475" cy="3991610"/>
        </a:xfrm>
        <a:prstGeom prst="rect">
          <a:avLst/>
        </a:prstGeom>
        <a:noFill/>
        <a:ln w="1">
          <a:noFill/>
          <a:miter lim="800000"/>
          <a:headEnd/>
          <a:tailEnd type="none" w="med" len="med"/>
        </a:ln>
        <a:effectLst/>
      </xdr:spPr>
    </xdr:pic>
    <xdr:clientData/>
  </xdr:twoCellAnchor>
  <xdr:twoCellAnchor editAs="oneCell">
    <xdr:from>
      <xdr:col>0</xdr:col>
      <xdr:colOff>0</xdr:colOff>
      <xdr:row>4</xdr:row>
      <xdr:rowOff>22412</xdr:rowOff>
    </xdr:from>
    <xdr:to>
      <xdr:col>10</xdr:col>
      <xdr:colOff>309470</xdr:colOff>
      <xdr:row>4</xdr:row>
      <xdr:rowOff>4011705</xdr:rowOff>
    </xdr:to>
    <xdr:pic>
      <xdr:nvPicPr>
        <xdr:cNvPr id="4100" name="Picture 4"/>
        <xdr:cNvPicPr>
          <a:picLocks noChangeAspect="1" noChangeArrowheads="1"/>
        </xdr:cNvPicPr>
      </xdr:nvPicPr>
      <xdr:blipFill>
        <a:blip r:embed="rId6"/>
        <a:srcRect/>
        <a:stretch>
          <a:fillRect/>
        </a:stretch>
      </xdr:blipFill>
      <xdr:spPr>
        <a:xfrm>
          <a:off x="0" y="5832475"/>
          <a:ext cx="7167245" cy="3989070"/>
        </a:xfrm>
        <a:prstGeom prst="rect">
          <a:avLst/>
        </a:prstGeom>
        <a:noFill/>
        <a:ln w="1">
          <a:noFill/>
          <a:miter lim="800000"/>
          <a:headEnd/>
          <a:tailEnd type="none" w="med" len="med"/>
        </a:ln>
        <a:effectLst/>
      </xdr:spPr>
    </xdr:pic>
    <xdr:clientData/>
  </xdr:twoCellAnchor>
  <xdr:twoCellAnchor editAs="oneCell">
    <xdr:from>
      <xdr:col>3</xdr:col>
      <xdr:colOff>78440</xdr:colOff>
      <xdr:row>18</xdr:row>
      <xdr:rowOff>44823</xdr:rowOff>
    </xdr:from>
    <xdr:to>
      <xdr:col>11</xdr:col>
      <xdr:colOff>230840</xdr:colOff>
      <xdr:row>55</xdr:row>
      <xdr:rowOff>157442</xdr:rowOff>
    </xdr:to>
    <xdr:pic>
      <xdr:nvPicPr>
        <xdr:cNvPr id="4101" name="Picture 5" descr="C:\Users\Administrator\AppData\Roaming\Tencent\Users\2601603753\QQ\WinTemp\RichOle\`_LBU9JSSL(5OQBN$UKB5LT.jpg"/>
        <xdr:cNvPicPr>
          <a:picLocks noChangeAspect="1" noChangeArrowheads="1"/>
        </xdr:cNvPicPr>
      </xdr:nvPicPr>
      <xdr:blipFill>
        <a:blip r:embed="rId7"/>
        <a:srcRect/>
        <a:stretch>
          <a:fillRect/>
        </a:stretch>
      </xdr:blipFill>
      <xdr:spPr>
        <a:xfrm>
          <a:off x="2135505" y="18599150"/>
          <a:ext cx="5638800" cy="7865745"/>
        </a:xfrm>
        <a:prstGeom prst="rect">
          <a:avLst/>
        </a:prstGeom>
        <a:noFill/>
      </xdr:spPr>
    </xdr:pic>
    <xdr:clientData/>
  </xdr:twoCellAnchor>
  <xdr:twoCellAnchor editAs="oneCell">
    <xdr:from>
      <xdr:col>13</xdr:col>
      <xdr:colOff>156882</xdr:colOff>
      <xdr:row>18</xdr:row>
      <xdr:rowOff>44822</xdr:rowOff>
    </xdr:from>
    <xdr:to>
      <xdr:col>20</xdr:col>
      <xdr:colOff>575983</xdr:colOff>
      <xdr:row>54</xdr:row>
      <xdr:rowOff>138392</xdr:rowOff>
    </xdr:to>
    <xdr:pic>
      <xdr:nvPicPr>
        <xdr:cNvPr id="4102" name="Picture 6"/>
        <xdr:cNvPicPr>
          <a:picLocks noChangeAspect="1" noChangeArrowheads="1"/>
        </xdr:cNvPicPr>
      </xdr:nvPicPr>
      <xdr:blipFill>
        <a:blip r:embed="rId8"/>
        <a:srcRect/>
        <a:stretch>
          <a:fillRect/>
        </a:stretch>
      </xdr:blipFill>
      <xdr:spPr>
        <a:xfrm>
          <a:off x="9072245" y="18599150"/>
          <a:ext cx="5219700" cy="7637145"/>
        </a:xfrm>
        <a:prstGeom prst="rect">
          <a:avLst/>
        </a:prstGeom>
        <a:noFill/>
        <a:ln w="1">
          <a:noFill/>
          <a:miter lim="800000"/>
          <a:headEnd/>
          <a:tailEnd type="none" w="med" len="med"/>
        </a:ln>
        <a:effectLst/>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7</xdr:col>
      <xdr:colOff>19050</xdr:colOff>
      <xdr:row>7</xdr:row>
      <xdr:rowOff>47625</xdr:rowOff>
    </xdr:from>
    <xdr:to>
      <xdr:col>20</xdr:col>
      <xdr:colOff>9525</xdr:colOff>
      <xdr:row>7</xdr:row>
      <xdr:rowOff>847725</xdr:rowOff>
    </xdr:to>
    <xdr:pic>
      <xdr:nvPicPr>
        <xdr:cNvPr id="5124" name="Picture 4"/>
        <xdr:cNvPicPr>
          <a:picLocks noChangeAspect="1" noChangeArrowheads="1"/>
        </xdr:cNvPicPr>
      </xdr:nvPicPr>
      <xdr:blipFill>
        <a:blip r:embed="rId1"/>
        <a:srcRect/>
        <a:stretch>
          <a:fillRect/>
        </a:stretch>
      </xdr:blipFill>
      <xdr:spPr>
        <a:xfrm>
          <a:off x="12487275" y="7515225"/>
          <a:ext cx="8905875" cy="800100"/>
        </a:xfrm>
        <a:prstGeom prst="rect">
          <a:avLst/>
        </a:prstGeom>
        <a:noFill/>
        <a:ln w="1">
          <a:noFill/>
          <a:miter lim="800000"/>
          <a:headEnd/>
          <a:tailEnd type="none" w="med" len="med"/>
        </a:ln>
        <a:effectLst/>
      </xdr:spPr>
    </xdr:pic>
    <xdr:clientData/>
  </xdr:twoCellAnchor>
  <xdr:twoCellAnchor editAs="oneCell">
    <xdr:from>
      <xdr:col>7</xdr:col>
      <xdr:colOff>66675</xdr:colOff>
      <xdr:row>9</xdr:row>
      <xdr:rowOff>200025</xdr:rowOff>
    </xdr:from>
    <xdr:to>
      <xdr:col>23</xdr:col>
      <xdr:colOff>285750</xdr:colOff>
      <xdr:row>43</xdr:row>
      <xdr:rowOff>142875</xdr:rowOff>
    </xdr:to>
    <xdr:pic>
      <xdr:nvPicPr>
        <xdr:cNvPr id="5125" name="Picture 5"/>
        <xdr:cNvPicPr>
          <a:picLocks noChangeAspect="1" noChangeArrowheads="1"/>
        </xdr:cNvPicPr>
      </xdr:nvPicPr>
      <xdr:blipFill>
        <a:blip r:embed="rId2"/>
        <a:srcRect/>
        <a:stretch>
          <a:fillRect/>
        </a:stretch>
      </xdr:blipFill>
      <xdr:spPr>
        <a:xfrm>
          <a:off x="12534900" y="9677400"/>
          <a:ext cx="11191875" cy="6962775"/>
        </a:xfrm>
        <a:prstGeom prst="rect">
          <a:avLst/>
        </a:prstGeom>
        <a:noFill/>
        <a:ln w="1">
          <a:noFill/>
          <a:miter lim="800000"/>
          <a:headEnd/>
          <a:tailEnd type="none" w="med" len="med"/>
        </a:ln>
        <a:effectLst/>
      </xdr:spPr>
    </xdr:pic>
    <xdr:clientData/>
  </xdr:twoCellAnchor>
  <xdr:twoCellAnchor editAs="oneCell">
    <xdr:from>
      <xdr:col>7</xdr:col>
      <xdr:colOff>38100</xdr:colOff>
      <xdr:row>7</xdr:row>
      <xdr:rowOff>895350</xdr:rowOff>
    </xdr:from>
    <xdr:to>
      <xdr:col>20</xdr:col>
      <xdr:colOff>66675</xdr:colOff>
      <xdr:row>9</xdr:row>
      <xdr:rowOff>133350</xdr:rowOff>
    </xdr:to>
    <xdr:pic>
      <xdr:nvPicPr>
        <xdr:cNvPr id="5126" name="Picture 6"/>
        <xdr:cNvPicPr>
          <a:picLocks noChangeAspect="1" noChangeArrowheads="1"/>
        </xdr:cNvPicPr>
      </xdr:nvPicPr>
      <xdr:blipFill>
        <a:blip r:embed="rId3"/>
        <a:srcRect/>
        <a:stretch>
          <a:fillRect/>
        </a:stretch>
      </xdr:blipFill>
      <xdr:spPr>
        <a:xfrm>
          <a:off x="12506325" y="8362950"/>
          <a:ext cx="8943975" cy="1247775"/>
        </a:xfrm>
        <a:prstGeom prst="rect">
          <a:avLst/>
        </a:prstGeom>
        <a:noFill/>
        <a:ln w="1">
          <a:noFill/>
          <a:miter lim="800000"/>
          <a:headEnd/>
          <a:tailEnd type="none" w="med" len="med"/>
        </a:ln>
        <a:effectLst/>
      </xdr:spPr>
    </xdr:pic>
    <xdr:clientData/>
  </xdr:twoCellAnchor>
  <xdr:twoCellAnchor editAs="oneCell">
    <xdr:from>
      <xdr:col>1</xdr:col>
      <xdr:colOff>9525</xdr:colOff>
      <xdr:row>10</xdr:row>
      <xdr:rowOff>28575</xdr:rowOff>
    </xdr:from>
    <xdr:to>
      <xdr:col>5</xdr:col>
      <xdr:colOff>1238250</xdr:colOff>
      <xdr:row>40</xdr:row>
      <xdr:rowOff>9525</xdr:rowOff>
    </xdr:to>
    <xdr:pic>
      <xdr:nvPicPr>
        <xdr:cNvPr id="5127" name="Picture 7"/>
        <xdr:cNvPicPr>
          <a:picLocks noChangeAspect="1" noChangeArrowheads="1"/>
        </xdr:cNvPicPr>
      </xdr:nvPicPr>
      <xdr:blipFill>
        <a:blip r:embed="rId4"/>
        <a:srcRect/>
        <a:stretch>
          <a:fillRect/>
        </a:stretch>
      </xdr:blipFill>
      <xdr:spPr>
        <a:xfrm>
          <a:off x="695325" y="10868025"/>
          <a:ext cx="9982200" cy="5124450"/>
        </a:xfrm>
        <a:prstGeom prst="rect">
          <a:avLst/>
        </a:prstGeom>
        <a:noFill/>
        <a:ln w="1">
          <a:noFill/>
          <a:miter lim="800000"/>
          <a:headEnd/>
          <a:tailEnd type="none" w="med" len="med"/>
        </a:ln>
        <a:effectLst/>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13</xdr:col>
      <xdr:colOff>542925</xdr:colOff>
      <xdr:row>29</xdr:row>
      <xdr:rowOff>133350</xdr:rowOff>
    </xdr:to>
    <xdr:pic>
      <xdr:nvPicPr>
        <xdr:cNvPr id="3073" name="Picture 1"/>
        <xdr:cNvPicPr>
          <a:picLocks noChangeAspect="1" noChangeArrowheads="1"/>
        </xdr:cNvPicPr>
      </xdr:nvPicPr>
      <xdr:blipFill>
        <a:blip r:embed="rId1"/>
        <a:srcRect/>
        <a:stretch>
          <a:fillRect/>
        </a:stretch>
      </xdr:blipFill>
      <xdr:spPr>
        <a:xfrm>
          <a:off x="0" y="0"/>
          <a:ext cx="9458325" cy="5105400"/>
        </a:xfrm>
        <a:prstGeom prst="rect">
          <a:avLst/>
        </a:prstGeom>
        <a:noFill/>
        <a:ln w="1">
          <a:noFill/>
          <a:miter lim="800000"/>
          <a:headEnd/>
          <a:tailEnd type="none" w="med" len="med"/>
        </a:ln>
        <a:effec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hyperlink" Target="https://detail.tmall.com/item.htm?id=45499533493&amp;spm=0.0.0.0.Lmdwpp" TargetMode="External"/><Relationship Id="rId2" Type="http://schemas.openxmlformats.org/officeDocument/2006/relationships/hyperlink" Target="https://detail.tmall.com/item.htm?id=44155240333&amp;spm=0.0.0.0.Lmdwpp" TargetMode="Externa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G53"/>
  <sheetViews>
    <sheetView tabSelected="1" workbookViewId="0">
      <selection activeCell="D7" sqref="D7"/>
    </sheetView>
  </sheetViews>
  <sheetFormatPr defaultColWidth="9" defaultRowHeight="13.5" outlineLevelCol="6"/>
  <cols>
    <col min="1" max="1" width="22.25" customWidth="1"/>
    <col min="2" max="2" width="25.5" style="145" customWidth="1"/>
    <col min="3" max="3" width="19.375" style="145" customWidth="1"/>
    <col min="4" max="4" width="76.125" customWidth="1"/>
    <col min="6" max="6" width="12.75" customWidth="1"/>
    <col min="7" max="7" width="65.875" customWidth="1"/>
  </cols>
  <sheetData>
    <row r="1" ht="16.5" spans="1:4">
      <c r="A1" s="146" t="s">
        <v>0</v>
      </c>
      <c r="B1" s="147" t="s">
        <v>1</v>
      </c>
      <c r="C1" s="147"/>
      <c r="D1" s="12" t="s">
        <v>2</v>
      </c>
    </row>
    <row r="2" customHeight="1" spans="1:4">
      <c r="A2" s="148" t="s">
        <v>3</v>
      </c>
      <c r="B2" s="149" t="s">
        <v>4</v>
      </c>
      <c r="C2" s="150"/>
      <c r="D2" s="16"/>
    </row>
    <row r="3" ht="105.75" customHeight="1" spans="1:4">
      <c r="A3" s="151"/>
      <c r="B3" s="152"/>
      <c r="C3" s="153"/>
      <c r="D3" s="17"/>
    </row>
    <row r="4" ht="66.75" customHeight="1" spans="1:7">
      <c r="A4" s="154" t="s">
        <v>5</v>
      </c>
      <c r="B4" s="147" t="s">
        <v>6</v>
      </c>
      <c r="C4" s="147"/>
      <c r="D4" s="17" t="s">
        <v>7</v>
      </c>
      <c r="G4" s="1"/>
    </row>
    <row r="5" ht="33" spans="1:5">
      <c r="A5" s="155"/>
      <c r="B5" s="147" t="s">
        <v>8</v>
      </c>
      <c r="C5" s="147" t="s">
        <v>9</v>
      </c>
      <c r="D5" s="156" t="s">
        <v>10</v>
      </c>
      <c r="E5" s="157"/>
    </row>
    <row r="6" customFormat="1" ht="35.25" customHeight="1" spans="1:5">
      <c r="A6" s="155"/>
      <c r="B6" s="147"/>
      <c r="C6" s="158" t="s">
        <v>11</v>
      </c>
      <c r="D6" s="156" t="s">
        <v>12</v>
      </c>
      <c r="E6" s="157"/>
    </row>
    <row r="7" customFormat="1" ht="99.75" customHeight="1" spans="1:5">
      <c r="A7" s="155"/>
      <c r="B7" s="147"/>
      <c r="C7" s="147" t="s">
        <v>13</v>
      </c>
      <c r="D7" s="156" t="s">
        <v>14</v>
      </c>
      <c r="E7" s="157"/>
    </row>
    <row r="8" customFormat="1" ht="105" customHeight="1" spans="1:5">
      <c r="A8" s="155"/>
      <c r="B8" s="147"/>
      <c r="C8" s="158" t="s">
        <v>15</v>
      </c>
      <c r="D8" s="156" t="s">
        <v>16</v>
      </c>
      <c r="E8" s="157"/>
    </row>
    <row r="9" customFormat="1" ht="39.75" customHeight="1" spans="1:5">
      <c r="A9" s="155"/>
      <c r="B9" s="147"/>
      <c r="C9" s="158" t="s">
        <v>17</v>
      </c>
      <c r="D9" s="156" t="s">
        <v>18</v>
      </c>
      <c r="E9" s="157"/>
    </row>
    <row r="10" customFormat="1" ht="54" customHeight="1" spans="1:5">
      <c r="A10" s="155"/>
      <c r="B10" s="147"/>
      <c r="C10" s="158" t="s">
        <v>19</v>
      </c>
      <c r="D10" s="156" t="s">
        <v>20</v>
      </c>
      <c r="E10" s="157"/>
    </row>
    <row r="11" customFormat="1" ht="52.5" customHeight="1" spans="1:5">
      <c r="A11" s="155"/>
      <c r="B11" s="147"/>
      <c r="C11" s="159" t="s">
        <v>21</v>
      </c>
      <c r="D11" s="156" t="s">
        <v>22</v>
      </c>
      <c r="E11" s="157"/>
    </row>
    <row r="12" ht="33" spans="1:5">
      <c r="A12" s="160" t="s">
        <v>23</v>
      </c>
      <c r="B12" s="147" t="s">
        <v>9</v>
      </c>
      <c r="C12" s="147"/>
      <c r="D12" s="161" t="s">
        <v>24</v>
      </c>
      <c r="E12" s="157"/>
    </row>
    <row r="13" ht="16.5" spans="1:6">
      <c r="A13" s="162"/>
      <c r="B13" s="147" t="s">
        <v>25</v>
      </c>
      <c r="C13" s="147"/>
      <c r="D13" s="161" t="s">
        <v>26</v>
      </c>
      <c r="E13" s="157"/>
      <c r="F13" s="163" t="s">
        <v>27</v>
      </c>
    </row>
    <row r="14" ht="16.5" spans="1:5">
      <c r="A14" s="162"/>
      <c r="B14" s="147" t="s">
        <v>11</v>
      </c>
      <c r="C14" s="147"/>
      <c r="D14" s="161" t="s">
        <v>28</v>
      </c>
      <c r="E14" s="157"/>
    </row>
    <row r="15" customFormat="1" ht="33" spans="1:5">
      <c r="A15" s="162"/>
      <c r="B15" s="147" t="s">
        <v>21</v>
      </c>
      <c r="C15" s="147"/>
      <c r="D15" s="161" t="s">
        <v>29</v>
      </c>
      <c r="E15" s="157"/>
    </row>
    <row r="16" ht="33" spans="1:5">
      <c r="A16" s="154"/>
      <c r="B16" s="147" t="s">
        <v>19</v>
      </c>
      <c r="C16" s="147"/>
      <c r="D16" s="161" t="s">
        <v>30</v>
      </c>
      <c r="E16" s="157"/>
    </row>
    <row r="17" ht="33" spans="1:5">
      <c r="A17" s="160" t="s">
        <v>31</v>
      </c>
      <c r="B17" s="147" t="s">
        <v>32</v>
      </c>
      <c r="C17" s="147"/>
      <c r="D17" s="161" t="s">
        <v>33</v>
      </c>
      <c r="E17" s="157"/>
    </row>
    <row r="18" ht="16.5" spans="1:5">
      <c r="A18" s="162"/>
      <c r="B18" s="147" t="s">
        <v>34</v>
      </c>
      <c r="C18" s="147"/>
      <c r="D18" s="161" t="s">
        <v>35</v>
      </c>
      <c r="E18" s="157"/>
    </row>
    <row r="19" customFormat="1" ht="72" customHeight="1" spans="1:5">
      <c r="A19" s="162"/>
      <c r="B19" s="147" t="s">
        <v>36</v>
      </c>
      <c r="C19" s="147"/>
      <c r="D19" s="161" t="s">
        <v>37</v>
      </c>
      <c r="E19" s="157"/>
    </row>
    <row r="20" ht="16.5" spans="1:5">
      <c r="A20" s="160" t="s">
        <v>38</v>
      </c>
      <c r="B20" s="164" t="s">
        <v>21</v>
      </c>
      <c r="C20" s="165"/>
      <c r="D20" s="166" t="s">
        <v>39</v>
      </c>
      <c r="E20" s="157"/>
    </row>
    <row r="21" customFormat="1" ht="16.5" spans="1:5">
      <c r="A21" s="162"/>
      <c r="B21" s="167"/>
      <c r="C21" s="168"/>
      <c r="D21" s="166" t="s">
        <v>40</v>
      </c>
      <c r="E21" s="157"/>
    </row>
    <row r="22" customFormat="1" ht="16.5" spans="1:5">
      <c r="A22" s="162"/>
      <c r="B22" s="169"/>
      <c r="C22" s="170"/>
      <c r="D22" s="166" t="s">
        <v>41</v>
      </c>
      <c r="E22" s="157"/>
    </row>
    <row r="23" customFormat="1" ht="16.5" spans="1:5">
      <c r="A23" s="162"/>
      <c r="B23" s="171" t="s">
        <v>42</v>
      </c>
      <c r="C23" s="172"/>
      <c r="D23" s="166" t="s">
        <v>43</v>
      </c>
      <c r="E23" s="157"/>
    </row>
    <row r="24" customFormat="1" ht="16.5" spans="1:5">
      <c r="A24" s="162"/>
      <c r="B24" s="173"/>
      <c r="C24" s="174"/>
      <c r="D24" s="166" t="s">
        <v>44</v>
      </c>
      <c r="E24" s="157"/>
    </row>
    <row r="25" customFormat="1" ht="16.5" spans="1:6">
      <c r="A25" s="162"/>
      <c r="B25" s="173"/>
      <c r="C25" s="174"/>
      <c r="D25" s="166" t="s">
        <v>45</v>
      </c>
      <c r="E25" s="157"/>
      <c r="F25" s="163" t="s">
        <v>46</v>
      </c>
    </row>
    <row r="26" ht="16.5" spans="1:5">
      <c r="A26" s="162"/>
      <c r="B26" s="173"/>
      <c r="C26" s="174"/>
      <c r="D26" s="166" t="s">
        <v>47</v>
      </c>
      <c r="E26" s="157"/>
    </row>
    <row r="27" customFormat="1" ht="16.5" spans="1:6">
      <c r="A27" s="162"/>
      <c r="B27" s="173"/>
      <c r="C27" s="174"/>
      <c r="D27" s="166" t="s">
        <v>48</v>
      </c>
      <c r="E27" s="157"/>
      <c r="F27" s="163" t="s">
        <v>49</v>
      </c>
    </row>
    <row r="28" customFormat="1" ht="16.5" spans="1:5">
      <c r="A28" s="162"/>
      <c r="B28" s="173"/>
      <c r="C28" s="174"/>
      <c r="D28" s="166" t="s">
        <v>50</v>
      </c>
      <c r="E28" s="157"/>
    </row>
    <row r="29" customFormat="1" ht="16.5" spans="1:5">
      <c r="A29" s="162"/>
      <c r="B29" s="173"/>
      <c r="C29" s="174"/>
      <c r="D29" s="166" t="s">
        <v>51</v>
      </c>
      <c r="E29" s="157"/>
    </row>
    <row r="30" customFormat="1" ht="16.5" spans="1:5">
      <c r="A30" s="162"/>
      <c r="B30" s="164" t="s">
        <v>11</v>
      </c>
      <c r="C30" s="165"/>
      <c r="D30" s="166" t="s">
        <v>52</v>
      </c>
      <c r="E30" s="157"/>
    </row>
    <row r="31" customFormat="1" ht="16.5" spans="1:5">
      <c r="A31" s="162"/>
      <c r="B31" s="167"/>
      <c r="C31" s="168"/>
      <c r="D31" s="166" t="s">
        <v>53</v>
      </c>
      <c r="E31" s="157"/>
    </row>
    <row r="32" customFormat="1" ht="16.5" spans="1:5">
      <c r="A32" s="162"/>
      <c r="B32" s="167"/>
      <c r="C32" s="168"/>
      <c r="D32" s="166" t="s">
        <v>54</v>
      </c>
      <c r="E32" s="157"/>
    </row>
    <row r="33" customFormat="1" ht="16.5" spans="1:5">
      <c r="A33" s="162"/>
      <c r="B33" s="167"/>
      <c r="C33" s="168"/>
      <c r="D33" s="166" t="s">
        <v>55</v>
      </c>
      <c r="E33" s="157"/>
    </row>
    <row r="34" ht="33" spans="1:5">
      <c r="A34" s="155" t="s">
        <v>56</v>
      </c>
      <c r="B34" s="147" t="s">
        <v>57</v>
      </c>
      <c r="C34" s="147"/>
      <c r="D34" s="161" t="s">
        <v>58</v>
      </c>
      <c r="E34" s="157"/>
    </row>
    <row r="35" ht="66" spans="1:5">
      <c r="A35" s="155"/>
      <c r="B35" s="147" t="s">
        <v>59</v>
      </c>
      <c r="C35" s="147"/>
      <c r="D35" s="175" t="s">
        <v>60</v>
      </c>
      <c r="E35" s="157"/>
    </row>
    <row r="36" ht="66" spans="1:5">
      <c r="A36" s="155"/>
      <c r="B36" s="147" t="s">
        <v>61</v>
      </c>
      <c r="C36" s="147"/>
      <c r="D36" s="175" t="s">
        <v>62</v>
      </c>
      <c r="E36" s="157"/>
    </row>
    <row r="37" customFormat="1" ht="33" spans="1:5">
      <c r="A37" s="155"/>
      <c r="B37" s="147" t="s">
        <v>63</v>
      </c>
      <c r="C37" s="147"/>
      <c r="D37" s="161" t="s">
        <v>64</v>
      </c>
      <c r="E37" s="157"/>
    </row>
    <row r="38" customFormat="1" ht="99" spans="1:5">
      <c r="A38" s="155"/>
      <c r="B38" s="147" t="s">
        <v>36</v>
      </c>
      <c r="C38" s="147"/>
      <c r="D38" s="161" t="s">
        <v>65</v>
      </c>
      <c r="E38" s="157"/>
    </row>
    <row r="39" customFormat="1" ht="16.5" spans="1:5">
      <c r="A39" s="155"/>
      <c r="B39" s="147" t="s">
        <v>66</v>
      </c>
      <c r="C39" s="147"/>
      <c r="D39" s="161" t="s">
        <v>67</v>
      </c>
      <c r="E39" s="157"/>
    </row>
    <row r="40" ht="82.5" spans="1:5">
      <c r="A40" s="155"/>
      <c r="B40" s="147" t="s">
        <v>68</v>
      </c>
      <c r="C40" s="147"/>
      <c r="D40" s="161" t="s">
        <v>69</v>
      </c>
      <c r="E40" s="157"/>
    </row>
    <row r="53" spans="6:6">
      <c r="F53" s="163" t="s">
        <v>70</v>
      </c>
    </row>
  </sheetData>
  <mergeCells count="29">
    <mergeCell ref="B1:C1"/>
    <mergeCell ref="B4:C4"/>
    <mergeCell ref="B12:C12"/>
    <mergeCell ref="B13:C13"/>
    <mergeCell ref="B14:C14"/>
    <mergeCell ref="B15:C15"/>
    <mergeCell ref="B16:C16"/>
    <mergeCell ref="B17:C17"/>
    <mergeCell ref="B18:C18"/>
    <mergeCell ref="B19:C19"/>
    <mergeCell ref="B34:C34"/>
    <mergeCell ref="B35:C35"/>
    <mergeCell ref="B36:C36"/>
    <mergeCell ref="B37:C37"/>
    <mergeCell ref="B38:C38"/>
    <mergeCell ref="B39:C39"/>
    <mergeCell ref="B40:C40"/>
    <mergeCell ref="A2:A3"/>
    <mergeCell ref="A5:A11"/>
    <mergeCell ref="A12:A16"/>
    <mergeCell ref="A17:A19"/>
    <mergeCell ref="A20:A33"/>
    <mergeCell ref="A34:A40"/>
    <mergeCell ref="B5:B11"/>
    <mergeCell ref="D1:D3"/>
    <mergeCell ref="B2:C3"/>
    <mergeCell ref="B20:C22"/>
    <mergeCell ref="B23:C29"/>
    <mergeCell ref="B30:C33"/>
  </mergeCells>
  <pageMargins left="0.699305555555556" right="0.699305555555556" top="0.75" bottom="0.75" header="0.3" footer="0.3"/>
  <pageSetup paperSize="9" orientation="portrait" verticalDpi="120"/>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W96"/>
  <sheetViews>
    <sheetView workbookViewId="0">
      <selection activeCell="S42" sqref="S42"/>
    </sheetView>
  </sheetViews>
  <sheetFormatPr defaultColWidth="9" defaultRowHeight="13.5"/>
  <cols>
    <col min="1" max="1" width="9.75" customWidth="1"/>
    <col min="2" max="2" width="15.375" customWidth="1"/>
    <col min="3" max="3" width="7.75" style="77" customWidth="1"/>
    <col min="4" max="4" width="9.5" style="78" customWidth="1"/>
    <col min="5" max="5" width="11.875" style="77" customWidth="1"/>
    <col min="6" max="6" width="12.75" style="78" customWidth="1"/>
    <col min="8" max="8" width="7.875" customWidth="1"/>
    <col min="9" max="9" width="7.375" customWidth="1"/>
    <col min="10" max="10" width="7.25" customWidth="1"/>
    <col min="12" max="12" width="14.625" customWidth="1"/>
    <col min="16" max="16" width="12.25" customWidth="1"/>
    <col min="17" max="17" width="5.25" customWidth="1"/>
    <col min="20" max="20" width="12.125" customWidth="1"/>
  </cols>
  <sheetData>
    <row r="1" ht="17.25" spans="1:16">
      <c r="A1" s="94" t="s">
        <v>71</v>
      </c>
      <c r="B1" s="95"/>
      <c r="C1" s="95"/>
      <c r="D1" s="95"/>
      <c r="E1" s="95"/>
      <c r="F1" s="96"/>
      <c r="G1" s="97"/>
      <c r="H1" s="97"/>
      <c r="I1" s="97"/>
      <c r="J1" s="97"/>
      <c r="K1" s="94" t="s">
        <v>72</v>
      </c>
      <c r="L1" s="95"/>
      <c r="M1" s="95"/>
      <c r="N1" s="95"/>
      <c r="O1" s="95"/>
      <c r="P1" s="96"/>
    </row>
    <row r="2" ht="15.75" spans="1:16">
      <c r="A2" s="98" t="s">
        <v>73</v>
      </c>
      <c r="B2" s="99" t="s">
        <v>74</v>
      </c>
      <c r="C2" s="99" t="s">
        <v>75</v>
      </c>
      <c r="D2" s="99" t="s">
        <v>76</v>
      </c>
      <c r="E2" s="99" t="s">
        <v>77</v>
      </c>
      <c r="F2" s="100" t="s">
        <v>78</v>
      </c>
      <c r="G2" s="101" t="s">
        <v>79</v>
      </c>
      <c r="H2" s="102"/>
      <c r="I2" s="102"/>
      <c r="J2" s="102"/>
      <c r="K2" s="98" t="s">
        <v>73</v>
      </c>
      <c r="L2" s="99" t="s">
        <v>74</v>
      </c>
      <c r="M2" s="99" t="s">
        <v>75</v>
      </c>
      <c r="N2" s="99" t="s">
        <v>76</v>
      </c>
      <c r="O2" s="99" t="s">
        <v>77</v>
      </c>
      <c r="P2" s="100" t="s">
        <v>78</v>
      </c>
    </row>
    <row r="3" ht="17.25" customHeight="1" spans="1:16">
      <c r="A3" s="103" t="s">
        <v>80</v>
      </c>
      <c r="B3" s="104" t="s">
        <v>81</v>
      </c>
      <c r="C3" s="105">
        <v>37851</v>
      </c>
      <c r="D3" s="106">
        <f>C3/107377</f>
        <v>0.352505657636179</v>
      </c>
      <c r="E3" s="105">
        <v>1365</v>
      </c>
      <c r="F3" s="106">
        <f>E3/C3</f>
        <v>0.0360624554172941</v>
      </c>
      <c r="G3" s="107" t="s">
        <v>82</v>
      </c>
      <c r="H3" s="108"/>
      <c r="I3" s="108"/>
      <c r="J3" s="127"/>
      <c r="K3" s="103" t="s">
        <v>80</v>
      </c>
      <c r="L3" s="104" t="s">
        <v>81</v>
      </c>
      <c r="M3" s="105">
        <v>222198</v>
      </c>
      <c r="N3" s="106">
        <f>M3/M45</f>
        <v>0.66306384807286</v>
      </c>
      <c r="O3" s="119">
        <v>2952</v>
      </c>
      <c r="P3" s="106">
        <f>O3/M3</f>
        <v>0.0132854481138444</v>
      </c>
    </row>
    <row r="4" ht="17.25" customHeight="1" spans="1:16">
      <c r="A4" s="103"/>
      <c r="B4" s="109" t="s">
        <v>83</v>
      </c>
      <c r="C4" s="110">
        <v>2757</v>
      </c>
      <c r="D4" s="111">
        <f>C4/C41</f>
        <v>0.0256758896225449</v>
      </c>
      <c r="E4" s="112">
        <v>178</v>
      </c>
      <c r="F4" s="113">
        <f>E4/C4</f>
        <v>0.0645629307217991</v>
      </c>
      <c r="G4" s="114"/>
      <c r="H4" s="115"/>
      <c r="I4" s="115"/>
      <c r="J4" s="128"/>
      <c r="K4" s="103"/>
      <c r="L4" s="109" t="s">
        <v>84</v>
      </c>
      <c r="M4" s="116">
        <v>80885</v>
      </c>
      <c r="N4" s="111">
        <f>M4/M45</f>
        <v>0.241369946405338</v>
      </c>
      <c r="O4" s="129">
        <v>1385</v>
      </c>
      <c r="P4" s="111">
        <f>O4/M4</f>
        <v>0.0171230759720591</v>
      </c>
    </row>
    <row r="5" ht="17.25" customHeight="1" spans="1:16">
      <c r="A5" s="103"/>
      <c r="B5" s="109" t="s">
        <v>85</v>
      </c>
      <c r="C5" s="116">
        <v>18794</v>
      </c>
      <c r="D5" s="111">
        <f>C5/C41</f>
        <v>0.175028171768628</v>
      </c>
      <c r="E5" s="112">
        <v>710</v>
      </c>
      <c r="F5" s="113">
        <f>E5/C5</f>
        <v>0.0377780142598702</v>
      </c>
      <c r="G5" s="114"/>
      <c r="H5" s="115"/>
      <c r="I5" s="115"/>
      <c r="J5" s="128"/>
      <c r="K5" s="103"/>
      <c r="L5" s="109" t="s">
        <v>86</v>
      </c>
      <c r="M5" s="116">
        <v>72237</v>
      </c>
      <c r="N5" s="111">
        <f>M5/M45</f>
        <v>0.215563340773721</v>
      </c>
      <c r="O5" s="129">
        <v>1165</v>
      </c>
      <c r="P5" s="111">
        <f>O5/M5</f>
        <v>0.016127469302435</v>
      </c>
    </row>
    <row r="6" ht="17.25" customHeight="1" spans="1:23">
      <c r="A6" s="103"/>
      <c r="B6" s="109" t="s">
        <v>87</v>
      </c>
      <c r="C6" s="116">
        <v>14438</v>
      </c>
      <c r="D6" s="111">
        <f>C6/C41</f>
        <v>0.134460824943889</v>
      </c>
      <c r="E6" s="112">
        <v>379</v>
      </c>
      <c r="F6" s="113">
        <f t="shared" ref="F6:F19" si="0">E6/C6</f>
        <v>0.0262501731541765</v>
      </c>
      <c r="G6" s="114"/>
      <c r="H6" s="115"/>
      <c r="I6" s="115"/>
      <c r="J6" s="128"/>
      <c r="K6" s="103"/>
      <c r="L6" s="109" t="s">
        <v>88</v>
      </c>
      <c r="M6" s="116">
        <v>57037</v>
      </c>
      <c r="N6" s="111">
        <f>M6/M45</f>
        <v>0.170204829487807</v>
      </c>
      <c r="O6" s="130">
        <v>837</v>
      </c>
      <c r="P6" s="111">
        <f t="shared" ref="P6:P24" si="1">O6/M6</f>
        <v>0.0146746848536915</v>
      </c>
      <c r="U6" s="133" t="s">
        <v>89</v>
      </c>
      <c r="V6" s="134"/>
      <c r="W6" s="135"/>
    </row>
    <row r="7" ht="17.25" customHeight="1" spans="1:23">
      <c r="A7" s="103"/>
      <c r="B7" s="117" t="s">
        <v>90</v>
      </c>
      <c r="C7" s="112">
        <v>721</v>
      </c>
      <c r="D7" s="111">
        <f>C7/C41</f>
        <v>0.00671465956396621</v>
      </c>
      <c r="E7" s="112">
        <v>17</v>
      </c>
      <c r="F7" s="113">
        <f t="shared" si="0"/>
        <v>0.0235783633841886</v>
      </c>
      <c r="G7" s="114"/>
      <c r="H7" s="115"/>
      <c r="I7" s="115"/>
      <c r="J7" s="128"/>
      <c r="K7" s="103"/>
      <c r="L7" s="109" t="s">
        <v>91</v>
      </c>
      <c r="M7" s="129">
        <v>25054</v>
      </c>
      <c r="N7" s="111">
        <f>M7/M45</f>
        <v>0.0747639566945582</v>
      </c>
      <c r="O7" s="130">
        <v>286</v>
      </c>
      <c r="P7" s="111">
        <f t="shared" si="1"/>
        <v>0.0114153428594236</v>
      </c>
      <c r="R7" s="136"/>
      <c r="S7" s="136"/>
      <c r="T7" t="s">
        <v>92</v>
      </c>
      <c r="U7" s="137"/>
      <c r="V7" s="138"/>
      <c r="W7" s="139"/>
    </row>
    <row r="8" ht="17.25" customHeight="1" spans="1:23">
      <c r="A8" s="103"/>
      <c r="B8" s="117" t="s">
        <v>93</v>
      </c>
      <c r="C8" s="112">
        <v>715</v>
      </c>
      <c r="D8" s="111">
        <f>C8/C41</f>
        <v>0.00665878167577787</v>
      </c>
      <c r="E8" s="112">
        <v>1</v>
      </c>
      <c r="F8" s="113">
        <f t="shared" ref="F8:F9" si="2">E8/C8</f>
        <v>0.0013986013986014</v>
      </c>
      <c r="G8" s="114"/>
      <c r="H8" s="115"/>
      <c r="I8" s="115"/>
      <c r="J8" s="128"/>
      <c r="K8" s="103"/>
      <c r="L8" s="131" t="s">
        <v>87</v>
      </c>
      <c r="M8" s="129">
        <v>7490</v>
      </c>
      <c r="N8" s="111">
        <f>M8/M4</f>
        <v>0.0926006057983557</v>
      </c>
      <c r="O8" s="130">
        <v>185</v>
      </c>
      <c r="P8" s="111">
        <f t="shared" si="1"/>
        <v>0.0246995994659546</v>
      </c>
      <c r="U8" s="140"/>
      <c r="V8" s="141"/>
      <c r="W8" s="142"/>
    </row>
    <row r="9" ht="17.25" customHeight="1" spans="1:16">
      <c r="A9" s="103"/>
      <c r="B9" s="118" t="s">
        <v>94</v>
      </c>
      <c r="C9" s="112">
        <v>308</v>
      </c>
      <c r="D9" s="111">
        <f>C9/C41</f>
        <v>0.00286839826033508</v>
      </c>
      <c r="E9" s="112">
        <v>61</v>
      </c>
      <c r="F9" s="113">
        <f t="shared" si="2"/>
        <v>0.198051948051948</v>
      </c>
      <c r="G9" s="114"/>
      <c r="H9" s="115"/>
      <c r="I9" s="115"/>
      <c r="J9" s="128"/>
      <c r="K9" s="103"/>
      <c r="L9" s="109" t="s">
        <v>95</v>
      </c>
      <c r="M9" s="129">
        <v>6363</v>
      </c>
      <c r="N9" s="111">
        <f>M9/M45</f>
        <v>0.0189879083758072</v>
      </c>
      <c r="O9" s="130">
        <v>42</v>
      </c>
      <c r="P9" s="111">
        <f t="shared" si="1"/>
        <v>0.0066006600660066</v>
      </c>
    </row>
    <row r="10" ht="17.25" customHeight="1" spans="1:16">
      <c r="A10" s="103"/>
      <c r="B10" s="109" t="s">
        <v>96</v>
      </c>
      <c r="C10" s="112">
        <v>285</v>
      </c>
      <c r="D10" s="111">
        <f>C10/C41</f>
        <v>0.00265419968894642</v>
      </c>
      <c r="E10" s="112">
        <v>32</v>
      </c>
      <c r="F10" s="113">
        <f t="shared" si="0"/>
        <v>0.112280701754386</v>
      </c>
      <c r="G10" s="114"/>
      <c r="H10" s="115"/>
      <c r="I10" s="115"/>
      <c r="J10" s="128"/>
      <c r="K10" s="103"/>
      <c r="L10" s="109" t="s">
        <v>97</v>
      </c>
      <c r="M10" s="129">
        <v>3431</v>
      </c>
      <c r="N10" s="111">
        <f>M10/M45</f>
        <v>0.0102384902777612</v>
      </c>
      <c r="O10" s="130">
        <v>90</v>
      </c>
      <c r="P10" s="111">
        <f t="shared" si="1"/>
        <v>0.0262314194112504</v>
      </c>
    </row>
    <row r="11" ht="17.25" customHeight="1" spans="1:20">
      <c r="A11" s="103"/>
      <c r="B11" s="118" t="s">
        <v>98</v>
      </c>
      <c r="C11" s="112">
        <v>241</v>
      </c>
      <c r="D11" s="111">
        <f>C11/C41</f>
        <v>0.00224442850889855</v>
      </c>
      <c r="E11" s="112">
        <v>85</v>
      </c>
      <c r="F11" s="113">
        <f t="shared" si="0"/>
        <v>0.352697095435685</v>
      </c>
      <c r="G11" s="114"/>
      <c r="H11" s="115"/>
      <c r="I11" s="115"/>
      <c r="J11" s="128"/>
      <c r="K11" s="103"/>
      <c r="L11" s="117" t="s">
        <v>99</v>
      </c>
      <c r="M11" s="129">
        <v>3347</v>
      </c>
      <c r="N11" s="111">
        <f>M11/M45</f>
        <v>0.00998782482065483</v>
      </c>
      <c r="O11" s="130">
        <v>46</v>
      </c>
      <c r="P11" s="111">
        <f t="shared" si="1"/>
        <v>0.0137436510307738</v>
      </c>
      <c r="R11" s="143"/>
      <c r="S11" s="143"/>
      <c r="T11" t="s">
        <v>100</v>
      </c>
    </row>
    <row r="12" ht="17.25" customHeight="1" spans="1:16">
      <c r="A12" s="103"/>
      <c r="B12" s="109" t="s">
        <v>101</v>
      </c>
      <c r="C12" s="112">
        <v>196</v>
      </c>
      <c r="D12" s="111">
        <f>C12/C41</f>
        <v>0.00182534434748596</v>
      </c>
      <c r="E12" s="112">
        <v>28</v>
      </c>
      <c r="F12" s="113">
        <f t="shared" si="0"/>
        <v>0.142857142857143</v>
      </c>
      <c r="G12" s="114"/>
      <c r="H12" s="115"/>
      <c r="I12" s="115"/>
      <c r="J12" s="128"/>
      <c r="K12" s="103"/>
      <c r="L12" s="109" t="s">
        <v>102</v>
      </c>
      <c r="M12" s="130">
        <v>495</v>
      </c>
      <c r="N12" s="111">
        <f>M12/M45</f>
        <v>0.0014771357293768</v>
      </c>
      <c r="O12" s="130">
        <v>4</v>
      </c>
      <c r="P12" s="111">
        <f t="shared" si="1"/>
        <v>0.00808080808080808</v>
      </c>
    </row>
    <row r="13" ht="17.25" customHeight="1" spans="1:16">
      <c r="A13" s="103"/>
      <c r="B13" s="109" t="s">
        <v>103</v>
      </c>
      <c r="C13" s="112">
        <v>123</v>
      </c>
      <c r="D13" s="111">
        <f>C13/C41</f>
        <v>0.00114549670786109</v>
      </c>
      <c r="E13" s="112">
        <v>3</v>
      </c>
      <c r="F13" s="113">
        <f t="shared" si="0"/>
        <v>0.024390243902439</v>
      </c>
      <c r="G13" s="114"/>
      <c r="H13" s="115"/>
      <c r="I13" s="115"/>
      <c r="J13" s="128"/>
      <c r="K13" s="103"/>
      <c r="L13" s="109" t="s">
        <v>104</v>
      </c>
      <c r="M13" s="130">
        <v>479</v>
      </c>
      <c r="N13" s="111">
        <f>M13/M45</f>
        <v>0.0014293899280232</v>
      </c>
      <c r="O13" s="130">
        <v>1</v>
      </c>
      <c r="P13" s="111">
        <f t="shared" si="1"/>
        <v>0.00208768267223382</v>
      </c>
    </row>
    <row r="14" ht="17.25" customHeight="1" spans="1:20">
      <c r="A14" s="103"/>
      <c r="B14" s="109" t="s">
        <v>105</v>
      </c>
      <c r="C14" s="112">
        <v>23</v>
      </c>
      <c r="D14" s="111">
        <f>C14/C41</f>
        <v>0.000214198571388659</v>
      </c>
      <c r="E14" s="112">
        <v>4</v>
      </c>
      <c r="F14" s="113">
        <f t="shared" si="0"/>
        <v>0.173913043478261</v>
      </c>
      <c r="G14" s="114"/>
      <c r="H14" s="115"/>
      <c r="I14" s="115"/>
      <c r="J14" s="128"/>
      <c r="K14" s="103"/>
      <c r="L14" s="109" t="s">
        <v>106</v>
      </c>
      <c r="M14" s="130">
        <v>451</v>
      </c>
      <c r="N14" s="111">
        <f t="shared" ref="N14:N19" si="3">M14/7440</f>
        <v>0.0606182795698925</v>
      </c>
      <c r="O14" s="130">
        <v>4</v>
      </c>
      <c r="P14" s="111">
        <f t="shared" si="1"/>
        <v>0.00886917960088692</v>
      </c>
      <c r="R14" s="144"/>
      <c r="S14" s="144"/>
      <c r="T14" t="s">
        <v>107</v>
      </c>
    </row>
    <row r="15" ht="17.25" customHeight="1" spans="1:16">
      <c r="A15" s="103"/>
      <c r="B15" s="118" t="s">
        <v>108</v>
      </c>
      <c r="C15" s="112">
        <v>19</v>
      </c>
      <c r="D15" s="111">
        <f>C15/C41</f>
        <v>0.000176946645929761</v>
      </c>
      <c r="E15" s="112">
        <v>3</v>
      </c>
      <c r="F15" s="113">
        <f t="shared" si="0"/>
        <v>0.157894736842105</v>
      </c>
      <c r="G15" s="114"/>
      <c r="H15" s="115"/>
      <c r="I15" s="115"/>
      <c r="J15" s="128"/>
      <c r="K15" s="103"/>
      <c r="L15" s="117" t="s">
        <v>109</v>
      </c>
      <c r="M15" s="130">
        <v>135</v>
      </c>
      <c r="N15" s="111">
        <f>M15/M45</f>
        <v>0.000402855198920945</v>
      </c>
      <c r="O15" s="130">
        <v>0</v>
      </c>
      <c r="P15" s="111">
        <f t="shared" si="1"/>
        <v>0</v>
      </c>
    </row>
    <row r="16" ht="17.25" customHeight="1" spans="1:16">
      <c r="A16" s="103"/>
      <c r="B16" s="118" t="s">
        <v>110</v>
      </c>
      <c r="C16" s="112">
        <v>10</v>
      </c>
      <c r="D16" s="111">
        <f>C16/C41</f>
        <v>9.31298136472429e-5</v>
      </c>
      <c r="E16" s="112">
        <v>1</v>
      </c>
      <c r="F16" s="113">
        <f t="shared" si="0"/>
        <v>0.1</v>
      </c>
      <c r="G16" s="114"/>
      <c r="H16" s="115"/>
      <c r="I16" s="115"/>
      <c r="J16" s="128"/>
      <c r="K16" s="103"/>
      <c r="L16" s="131" t="s">
        <v>111</v>
      </c>
      <c r="M16" s="130">
        <v>19</v>
      </c>
      <c r="N16" s="111">
        <f>M16/M45</f>
        <v>5.66981391073922e-5</v>
      </c>
      <c r="O16" s="130">
        <v>1</v>
      </c>
      <c r="P16" s="111">
        <f t="shared" si="1"/>
        <v>0.0526315789473684</v>
      </c>
    </row>
    <row r="17" spans="1:16">
      <c r="A17" s="103"/>
      <c r="B17" s="118" t="s">
        <v>112</v>
      </c>
      <c r="C17" s="112">
        <v>7</v>
      </c>
      <c r="D17" s="111">
        <f>C17/C41</f>
        <v>6.519086955307e-5</v>
      </c>
      <c r="E17" s="112">
        <v>2</v>
      </c>
      <c r="F17" s="113">
        <f t="shared" si="0"/>
        <v>0.285714285714286</v>
      </c>
      <c r="G17" s="114"/>
      <c r="H17" s="115"/>
      <c r="I17" s="115"/>
      <c r="J17" s="128"/>
      <c r="K17" s="103"/>
      <c r="L17" s="117" t="s">
        <v>113</v>
      </c>
      <c r="M17" s="130">
        <v>15</v>
      </c>
      <c r="N17" s="111">
        <f>M17/M45</f>
        <v>4.47616887689939e-5</v>
      </c>
      <c r="O17" s="130">
        <v>0</v>
      </c>
      <c r="P17" s="111">
        <f t="shared" si="1"/>
        <v>0</v>
      </c>
    </row>
    <row r="18" spans="1:16">
      <c r="A18" s="103" t="s">
        <v>114</v>
      </c>
      <c r="B18" s="104" t="s">
        <v>81</v>
      </c>
      <c r="C18" s="105">
        <v>15755</v>
      </c>
      <c r="D18" s="106">
        <f>C18/107377</f>
        <v>0.146726021401231</v>
      </c>
      <c r="E18" s="105">
        <v>1724</v>
      </c>
      <c r="F18" s="106">
        <f t="shared" si="0"/>
        <v>0.109425579181212</v>
      </c>
      <c r="G18" s="114"/>
      <c r="H18" s="115"/>
      <c r="I18" s="115"/>
      <c r="J18" s="128"/>
      <c r="K18" s="103"/>
      <c r="L18" s="131" t="s">
        <v>115</v>
      </c>
      <c r="M18" s="130">
        <v>12</v>
      </c>
      <c r="N18" s="111">
        <f>M18/M45</f>
        <v>3.58093510151951e-5</v>
      </c>
      <c r="O18" s="130">
        <v>0</v>
      </c>
      <c r="P18" s="111">
        <f t="shared" si="1"/>
        <v>0</v>
      </c>
    </row>
    <row r="19" spans="1:16">
      <c r="A19" s="103"/>
      <c r="B19" s="109" t="s">
        <v>116</v>
      </c>
      <c r="C19" s="116">
        <v>12215</v>
      </c>
      <c r="D19" s="111">
        <f>C19/C41</f>
        <v>0.113758067370107</v>
      </c>
      <c r="E19" s="112">
        <v>870</v>
      </c>
      <c r="F19" s="113">
        <f t="shared" si="0"/>
        <v>0.0712239050347933</v>
      </c>
      <c r="G19" s="114"/>
      <c r="H19" s="115"/>
      <c r="I19" s="115"/>
      <c r="J19" s="128"/>
      <c r="K19" s="103"/>
      <c r="L19" s="131" t="s">
        <v>117</v>
      </c>
      <c r="M19" s="130">
        <v>11</v>
      </c>
      <c r="N19" s="111">
        <f t="shared" si="3"/>
        <v>0.00147849462365591</v>
      </c>
      <c r="O19" s="130">
        <v>0</v>
      </c>
      <c r="P19" s="111">
        <v>0</v>
      </c>
    </row>
    <row r="20" spans="1:16">
      <c r="A20" s="103"/>
      <c r="B20" s="109" t="s">
        <v>118</v>
      </c>
      <c r="C20" s="110">
        <v>2378</v>
      </c>
      <c r="D20" s="111">
        <f>C20/C41</f>
        <v>0.0221462696853144</v>
      </c>
      <c r="E20" s="112">
        <v>658</v>
      </c>
      <c r="F20" s="113">
        <f t="shared" ref="F20:F26" si="4">E20/C20</f>
        <v>0.276703111858705</v>
      </c>
      <c r="G20" s="114"/>
      <c r="H20" s="115"/>
      <c r="I20" s="115"/>
      <c r="J20" s="128"/>
      <c r="K20" s="103"/>
      <c r="L20" s="131" t="s">
        <v>119</v>
      </c>
      <c r="M20" s="129">
        <v>6</v>
      </c>
      <c r="N20" s="111">
        <f>M20/M45</f>
        <v>1.79046755075976e-5</v>
      </c>
      <c r="O20" s="130">
        <v>0</v>
      </c>
      <c r="P20" s="111">
        <f t="shared" si="1"/>
        <v>0</v>
      </c>
    </row>
    <row r="21" spans="1:16">
      <c r="A21" s="103"/>
      <c r="B21" s="109" t="s">
        <v>120</v>
      </c>
      <c r="C21" s="110">
        <v>1551</v>
      </c>
      <c r="D21" s="111">
        <f>C21/C41</f>
        <v>0.0144444340966874</v>
      </c>
      <c r="E21" s="112">
        <v>504</v>
      </c>
      <c r="F21" s="113">
        <f t="shared" si="4"/>
        <v>0.32495164410058</v>
      </c>
      <c r="G21" s="114"/>
      <c r="H21" s="115"/>
      <c r="I21" s="115"/>
      <c r="J21" s="128"/>
      <c r="K21" s="103"/>
      <c r="L21" s="131" t="s">
        <v>121</v>
      </c>
      <c r="M21" s="130">
        <v>5</v>
      </c>
      <c r="N21" s="111">
        <f>M21/M45</f>
        <v>1.4920562922998e-5</v>
      </c>
      <c r="O21" s="130">
        <v>0</v>
      </c>
      <c r="P21" s="111">
        <f t="shared" si="1"/>
        <v>0</v>
      </c>
    </row>
    <row r="22" spans="1:16">
      <c r="A22" s="103"/>
      <c r="B22" s="109" t="s">
        <v>122</v>
      </c>
      <c r="C22" s="112">
        <v>831</v>
      </c>
      <c r="D22" s="111">
        <f>C22/C41</f>
        <v>0.00773908751408588</v>
      </c>
      <c r="E22" s="112">
        <v>106</v>
      </c>
      <c r="F22" s="113">
        <f t="shared" si="4"/>
        <v>0.127557160048135</v>
      </c>
      <c r="G22" s="114"/>
      <c r="H22" s="115"/>
      <c r="I22" s="115"/>
      <c r="J22" s="128"/>
      <c r="K22" s="103"/>
      <c r="L22" s="131" t="s">
        <v>123</v>
      </c>
      <c r="M22" s="112">
        <v>4</v>
      </c>
      <c r="N22" s="111">
        <f>M22/M45</f>
        <v>1.19364503383984e-5</v>
      </c>
      <c r="O22" s="112">
        <v>0</v>
      </c>
      <c r="P22" s="111">
        <f t="shared" si="1"/>
        <v>0</v>
      </c>
    </row>
    <row r="23" spans="1:16">
      <c r="A23" s="103"/>
      <c r="B23" s="109" t="s">
        <v>124</v>
      </c>
      <c r="C23" s="112">
        <v>55</v>
      </c>
      <c r="D23" s="111">
        <f>C23/C41</f>
        <v>0.000512213975059836</v>
      </c>
      <c r="E23" s="112">
        <v>5</v>
      </c>
      <c r="F23" s="113">
        <f t="shared" si="4"/>
        <v>0.0909090909090909</v>
      </c>
      <c r="G23" s="114"/>
      <c r="H23" s="115"/>
      <c r="I23" s="115"/>
      <c r="J23" s="128"/>
      <c r="K23" s="103" t="s">
        <v>114</v>
      </c>
      <c r="L23" s="104" t="s">
        <v>81</v>
      </c>
      <c r="M23" s="105">
        <v>18925</v>
      </c>
      <c r="N23" s="106">
        <f>M23/M45</f>
        <v>0.0564743306635473</v>
      </c>
      <c r="O23" s="105">
        <v>1591</v>
      </c>
      <c r="P23" s="106">
        <f t="shared" si="1"/>
        <v>0.0840686922060766</v>
      </c>
    </row>
    <row r="24" spans="1:16">
      <c r="A24" s="103"/>
      <c r="B24" s="109" t="s">
        <v>125</v>
      </c>
      <c r="C24" s="112">
        <v>35</v>
      </c>
      <c r="D24" s="111">
        <f>C24/C41</f>
        <v>0.00032595434776535</v>
      </c>
      <c r="E24" s="112">
        <v>4</v>
      </c>
      <c r="F24" s="113">
        <f t="shared" si="4"/>
        <v>0.114285714285714</v>
      </c>
      <c r="G24" s="114"/>
      <c r="H24" s="115"/>
      <c r="I24" s="115"/>
      <c r="J24" s="128"/>
      <c r="K24" s="103"/>
      <c r="L24" s="109" t="s">
        <v>118</v>
      </c>
      <c r="M24" s="129">
        <v>10600</v>
      </c>
      <c r="N24" s="111">
        <f>M24/M45</f>
        <v>0.0316315933967557</v>
      </c>
      <c r="O24" s="130">
        <v>901</v>
      </c>
      <c r="P24" s="111">
        <f t="shared" si="1"/>
        <v>0.085</v>
      </c>
    </row>
    <row r="25" spans="1:16">
      <c r="A25" s="103" t="s">
        <v>126</v>
      </c>
      <c r="B25" s="104" t="s">
        <v>81</v>
      </c>
      <c r="C25" s="119">
        <v>328</v>
      </c>
      <c r="D25" s="106">
        <f>C25/107377</f>
        <v>0.00305465788762957</v>
      </c>
      <c r="E25" s="119">
        <v>19</v>
      </c>
      <c r="F25" s="106">
        <f t="shared" si="4"/>
        <v>0.0579268292682927</v>
      </c>
      <c r="G25" s="114"/>
      <c r="H25" s="115"/>
      <c r="I25" s="115"/>
      <c r="J25" s="128"/>
      <c r="K25" s="103"/>
      <c r="L25" s="109" t="s">
        <v>127</v>
      </c>
      <c r="M25" s="129">
        <v>8608</v>
      </c>
      <c r="N25" s="111">
        <f>M25/M45</f>
        <v>0.0256872411282333</v>
      </c>
      <c r="O25" s="130">
        <v>640</v>
      </c>
      <c r="P25" s="111">
        <f t="shared" ref="P25:P42" si="5">O25/M25</f>
        <v>0.0743494423791822</v>
      </c>
    </row>
    <row r="26" spans="1:16">
      <c r="A26" s="103"/>
      <c r="B26" s="117" t="s">
        <v>128</v>
      </c>
      <c r="C26" s="112">
        <v>178</v>
      </c>
      <c r="D26" s="111">
        <f>C26/C41</f>
        <v>0.00165771068292092</v>
      </c>
      <c r="E26" s="112">
        <v>15</v>
      </c>
      <c r="F26" s="113">
        <f t="shared" si="4"/>
        <v>0.0842696629213483</v>
      </c>
      <c r="G26" s="114"/>
      <c r="H26" s="115"/>
      <c r="I26" s="115"/>
      <c r="J26" s="128"/>
      <c r="K26" s="103"/>
      <c r="L26" s="117" t="s">
        <v>116</v>
      </c>
      <c r="M26" s="129">
        <v>1871</v>
      </c>
      <c r="N26" s="111">
        <f>M26/M45</f>
        <v>0.00558327464578584</v>
      </c>
      <c r="O26" s="130">
        <v>109</v>
      </c>
      <c r="P26" s="111">
        <f t="shared" si="5"/>
        <v>0.0582576162479957</v>
      </c>
    </row>
    <row r="27" spans="1:16">
      <c r="A27" s="103"/>
      <c r="B27" s="109" t="s">
        <v>129</v>
      </c>
      <c r="C27" s="112">
        <v>133</v>
      </c>
      <c r="D27" s="111">
        <f>C27/C41</f>
        <v>0.00123862652150833</v>
      </c>
      <c r="E27" s="112">
        <v>3</v>
      </c>
      <c r="F27" s="113">
        <f t="shared" ref="F27" si="6">E27/C27</f>
        <v>0.0225563909774436</v>
      </c>
      <c r="G27" s="114"/>
      <c r="H27" s="115"/>
      <c r="I27" s="115"/>
      <c r="J27" s="128"/>
      <c r="K27" s="103" t="s">
        <v>130</v>
      </c>
      <c r="L27" s="104" t="s">
        <v>81</v>
      </c>
      <c r="M27" s="119">
        <v>54</v>
      </c>
      <c r="N27" s="106">
        <f>M27/M45</f>
        <v>0.000161142079568378</v>
      </c>
      <c r="O27" s="119">
        <v>2</v>
      </c>
      <c r="P27" s="106">
        <f t="shared" si="5"/>
        <v>0.037037037037037</v>
      </c>
    </row>
    <row r="28" spans="1:16">
      <c r="A28" s="103"/>
      <c r="B28" s="109" t="s">
        <v>131</v>
      </c>
      <c r="C28" s="112">
        <v>9</v>
      </c>
      <c r="D28" s="111">
        <f>C28/C41</f>
        <v>8.38168322825186e-5</v>
      </c>
      <c r="E28" s="112">
        <v>0</v>
      </c>
      <c r="F28" s="113">
        <f t="shared" ref="F28" si="7">E28/C28</f>
        <v>0</v>
      </c>
      <c r="G28" s="114"/>
      <c r="H28" s="115"/>
      <c r="I28" s="115"/>
      <c r="J28" s="128"/>
      <c r="K28" s="103"/>
      <c r="L28" s="118" t="s">
        <v>129</v>
      </c>
      <c r="M28" s="112">
        <v>23</v>
      </c>
      <c r="N28" s="111">
        <f>M28/M45</f>
        <v>6.86345894457906e-5</v>
      </c>
      <c r="O28" s="112">
        <v>0</v>
      </c>
      <c r="P28" s="113">
        <f t="shared" si="5"/>
        <v>0</v>
      </c>
    </row>
    <row r="29" spans="1:16">
      <c r="A29" s="103"/>
      <c r="B29" s="109" t="s">
        <v>132</v>
      </c>
      <c r="C29" s="112">
        <v>5</v>
      </c>
      <c r="D29" s="111">
        <f>C29/C41</f>
        <v>4.65649068236214e-5</v>
      </c>
      <c r="E29" s="112">
        <v>1</v>
      </c>
      <c r="F29" s="113">
        <f t="shared" ref="F29" si="8">E29/C29</f>
        <v>0.2</v>
      </c>
      <c r="G29" s="114"/>
      <c r="H29" s="115"/>
      <c r="I29" s="115"/>
      <c r="J29" s="128"/>
      <c r="K29" s="103"/>
      <c r="L29" s="118" t="s">
        <v>133</v>
      </c>
      <c r="M29" s="112">
        <v>23</v>
      </c>
      <c r="N29" s="111">
        <f>M29/M45</f>
        <v>6.86345894457906e-5</v>
      </c>
      <c r="O29" s="112">
        <v>0</v>
      </c>
      <c r="P29" s="113">
        <v>0</v>
      </c>
    </row>
    <row r="30" spans="1:16">
      <c r="A30" s="103"/>
      <c r="B30" s="109" t="s">
        <v>134</v>
      </c>
      <c r="C30" s="112">
        <v>2</v>
      </c>
      <c r="D30" s="111">
        <f>C30/C41</f>
        <v>1.86259627294486e-5</v>
      </c>
      <c r="E30" s="112">
        <v>0</v>
      </c>
      <c r="F30" s="113">
        <f t="shared" ref="F30" si="9">E30/C30</f>
        <v>0</v>
      </c>
      <c r="G30" s="114"/>
      <c r="H30" s="115"/>
      <c r="I30" s="115"/>
      <c r="J30" s="128"/>
      <c r="K30" s="103"/>
      <c r="L30" s="117" t="s">
        <v>135</v>
      </c>
      <c r="M30" s="112">
        <v>4</v>
      </c>
      <c r="N30" s="111">
        <f>M30/M45</f>
        <v>1.19364503383984e-5</v>
      </c>
      <c r="O30" s="112">
        <v>0</v>
      </c>
      <c r="P30" s="113">
        <v>0</v>
      </c>
    </row>
    <row r="31" spans="1:16">
      <c r="A31" s="103"/>
      <c r="B31" s="109" t="s">
        <v>135</v>
      </c>
      <c r="C31" s="112">
        <v>1</v>
      </c>
      <c r="D31" s="111">
        <f>C31/C41</f>
        <v>9.31298136472429e-6</v>
      </c>
      <c r="E31" s="112">
        <v>0</v>
      </c>
      <c r="F31" s="113">
        <v>0</v>
      </c>
      <c r="G31" s="114"/>
      <c r="H31" s="115"/>
      <c r="I31" s="115"/>
      <c r="J31" s="128"/>
      <c r="K31" s="103"/>
      <c r="L31" s="117" t="s">
        <v>131</v>
      </c>
      <c r="M31" s="112">
        <v>4</v>
      </c>
      <c r="N31" s="111">
        <v>0</v>
      </c>
      <c r="O31" s="112">
        <v>0</v>
      </c>
      <c r="P31" s="113">
        <f t="shared" si="5"/>
        <v>0</v>
      </c>
    </row>
    <row r="32" spans="1:16">
      <c r="A32" s="103"/>
      <c r="B32" s="117" t="s">
        <v>136</v>
      </c>
      <c r="C32" s="112">
        <v>1</v>
      </c>
      <c r="D32" s="111">
        <f>C32/C41</f>
        <v>9.31298136472429e-6</v>
      </c>
      <c r="E32" s="112">
        <v>0</v>
      </c>
      <c r="F32" s="113">
        <v>0</v>
      </c>
      <c r="G32" s="114"/>
      <c r="H32" s="115"/>
      <c r="I32" s="115"/>
      <c r="J32" s="128"/>
      <c r="K32" s="103"/>
      <c r="L32" s="118" t="s">
        <v>137</v>
      </c>
      <c r="M32" s="112">
        <v>0</v>
      </c>
      <c r="N32" s="111">
        <f>M32/M45</f>
        <v>0</v>
      </c>
      <c r="O32" s="112">
        <v>0</v>
      </c>
      <c r="P32" s="113">
        <v>0</v>
      </c>
    </row>
    <row r="33" spans="1:16">
      <c r="A33" s="103"/>
      <c r="B33" s="118" t="s">
        <v>138</v>
      </c>
      <c r="C33" s="112">
        <v>0</v>
      </c>
      <c r="D33" s="111">
        <f>C33/C41</f>
        <v>0</v>
      </c>
      <c r="E33" s="112">
        <v>0</v>
      </c>
      <c r="F33" s="113">
        <v>0</v>
      </c>
      <c r="G33" s="114"/>
      <c r="H33" s="115"/>
      <c r="I33" s="115"/>
      <c r="J33" s="128"/>
      <c r="K33" s="103"/>
      <c r="L33" s="118" t="s">
        <v>139</v>
      </c>
      <c r="M33" s="112">
        <v>0</v>
      </c>
      <c r="N33" s="111">
        <f>M33/M45</f>
        <v>0</v>
      </c>
      <c r="O33" s="112">
        <v>0</v>
      </c>
      <c r="P33" s="113">
        <v>0</v>
      </c>
    </row>
    <row r="34" spans="1:16">
      <c r="A34" s="103"/>
      <c r="B34" s="118" t="s">
        <v>137</v>
      </c>
      <c r="C34" s="112">
        <v>0</v>
      </c>
      <c r="D34" s="111">
        <f>C34/C41</f>
        <v>0</v>
      </c>
      <c r="E34" s="112">
        <v>0</v>
      </c>
      <c r="F34" s="113">
        <v>0</v>
      </c>
      <c r="G34" s="114"/>
      <c r="H34" s="115"/>
      <c r="I34" s="115"/>
      <c r="J34" s="128"/>
      <c r="K34" s="103"/>
      <c r="L34" s="118" t="s">
        <v>140</v>
      </c>
      <c r="M34" s="112">
        <v>0</v>
      </c>
      <c r="N34" s="111">
        <f>M34/M45</f>
        <v>0</v>
      </c>
      <c r="O34" s="112">
        <v>0</v>
      </c>
      <c r="P34" s="113">
        <v>0</v>
      </c>
    </row>
    <row r="35" spans="1:16">
      <c r="A35" s="103" t="s">
        <v>141</v>
      </c>
      <c r="B35" s="104" t="s">
        <v>81</v>
      </c>
      <c r="C35" s="105">
        <v>53409</v>
      </c>
      <c r="D35" s="106">
        <f>C35/107377</f>
        <v>0.49739702170856</v>
      </c>
      <c r="E35" s="105">
        <v>1413</v>
      </c>
      <c r="F35" s="106">
        <f>E35/C35</f>
        <v>0.0264562152446217</v>
      </c>
      <c r="G35" s="114"/>
      <c r="H35" s="115"/>
      <c r="I35" s="115"/>
      <c r="J35" s="128"/>
      <c r="K35" s="103"/>
      <c r="L35" s="118" t="s">
        <v>142</v>
      </c>
      <c r="M35" s="112">
        <v>0</v>
      </c>
      <c r="N35" s="111">
        <f>M35/M45</f>
        <v>0</v>
      </c>
      <c r="O35" s="112">
        <v>0</v>
      </c>
      <c r="P35" s="113">
        <v>0</v>
      </c>
    </row>
    <row r="36" spans="1:16">
      <c r="A36" s="103"/>
      <c r="B36" s="109" t="s">
        <v>143</v>
      </c>
      <c r="C36" s="110">
        <v>2853</v>
      </c>
      <c r="D36" s="111">
        <f>C36/C41</f>
        <v>0.0265699358335584</v>
      </c>
      <c r="E36" s="112">
        <v>176</v>
      </c>
      <c r="F36" s="113">
        <f>E36/C36</f>
        <v>0.061689449702068</v>
      </c>
      <c r="G36" s="114"/>
      <c r="H36" s="115"/>
      <c r="I36" s="115"/>
      <c r="J36" s="128"/>
      <c r="K36" s="103" t="s">
        <v>141</v>
      </c>
      <c r="L36" s="104" t="s">
        <v>81</v>
      </c>
      <c r="M36" s="105">
        <v>93923</v>
      </c>
      <c r="N36" s="106">
        <f>M36/M45</f>
        <v>0.280276806283347</v>
      </c>
      <c r="O36" s="105">
        <v>1135</v>
      </c>
      <c r="P36" s="106">
        <f t="shared" si="5"/>
        <v>0.0120843669814635</v>
      </c>
    </row>
    <row r="37" spans="1:16">
      <c r="A37" s="103"/>
      <c r="B37" s="109" t="s">
        <v>144</v>
      </c>
      <c r="C37" s="116">
        <v>27612</v>
      </c>
      <c r="D37" s="111">
        <f>C37/C41</f>
        <v>0.257150041442767</v>
      </c>
      <c r="E37" s="112">
        <v>542</v>
      </c>
      <c r="F37" s="113">
        <f t="shared" ref="F37:F39" si="10">E37/C37</f>
        <v>0.0196291467477908</v>
      </c>
      <c r="G37" s="114"/>
      <c r="H37" s="115"/>
      <c r="I37" s="115"/>
      <c r="J37" s="128"/>
      <c r="K37" s="103"/>
      <c r="L37" s="109" t="s">
        <v>144</v>
      </c>
      <c r="M37" s="116">
        <v>61848</v>
      </c>
      <c r="N37" s="111">
        <f>M37/M45</f>
        <v>0.184561395132316</v>
      </c>
      <c r="O37" s="112">
        <v>696</v>
      </c>
      <c r="P37" s="113">
        <f t="shared" si="5"/>
        <v>0.0112533954210322</v>
      </c>
    </row>
    <row r="38" spans="1:16">
      <c r="A38" s="103"/>
      <c r="B38" s="109" t="s">
        <v>145</v>
      </c>
      <c r="C38" s="116">
        <v>23116</v>
      </c>
      <c r="D38" s="111">
        <f t="shared" ref="D38:D40" si="11">C38/37922</f>
        <v>0.609567005959601</v>
      </c>
      <c r="E38" s="112">
        <v>730</v>
      </c>
      <c r="F38" s="113">
        <f t="shared" si="10"/>
        <v>0.0315798581069389</v>
      </c>
      <c r="G38" s="114"/>
      <c r="H38" s="115"/>
      <c r="I38" s="115"/>
      <c r="J38" s="128"/>
      <c r="K38" s="103"/>
      <c r="L38" s="109" t="s">
        <v>145</v>
      </c>
      <c r="M38" s="110">
        <v>29491</v>
      </c>
      <c r="N38" s="111">
        <f>M38/M45</f>
        <v>0.0880044642324266</v>
      </c>
      <c r="O38" s="112">
        <v>371</v>
      </c>
      <c r="P38" s="113">
        <f t="shared" si="5"/>
        <v>0.0125801091858533</v>
      </c>
    </row>
    <row r="39" spans="1:16">
      <c r="A39" s="103"/>
      <c r="B39" s="117" t="s">
        <v>146</v>
      </c>
      <c r="C39" s="112">
        <v>117</v>
      </c>
      <c r="D39" s="111">
        <f>C39/C41</f>
        <v>0.00108961881967274</v>
      </c>
      <c r="E39" s="112">
        <v>0</v>
      </c>
      <c r="F39" s="113">
        <f t="shared" si="10"/>
        <v>0</v>
      </c>
      <c r="G39" s="114"/>
      <c r="H39" s="115"/>
      <c r="I39" s="115"/>
      <c r="J39" s="128"/>
      <c r="K39" s="103"/>
      <c r="L39" s="117" t="s">
        <v>143</v>
      </c>
      <c r="M39" s="129">
        <v>2731</v>
      </c>
      <c r="N39" s="111">
        <f>M39/M45</f>
        <v>0.00814961146854148</v>
      </c>
      <c r="O39" s="130">
        <v>72</v>
      </c>
      <c r="P39" s="111">
        <f t="shared" si="5"/>
        <v>0.0263639692420359</v>
      </c>
    </row>
    <row r="40" ht="14.25" spans="1:16">
      <c r="A40" s="118" t="s">
        <v>147</v>
      </c>
      <c r="B40" s="104" t="s">
        <v>147</v>
      </c>
      <c r="C40" s="119">
        <v>34</v>
      </c>
      <c r="D40" s="106">
        <f t="shared" si="11"/>
        <v>0.00089657718474764</v>
      </c>
      <c r="E40" s="119">
        <v>0</v>
      </c>
      <c r="F40" s="106">
        <v>0</v>
      </c>
      <c r="G40" s="114"/>
      <c r="H40" s="115"/>
      <c r="I40" s="115"/>
      <c r="J40" s="128"/>
      <c r="K40" s="103"/>
      <c r="L40" s="117" t="s">
        <v>146</v>
      </c>
      <c r="M40" s="130">
        <v>63</v>
      </c>
      <c r="N40" s="111">
        <f>M40/M45</f>
        <v>0.000187999092829774</v>
      </c>
      <c r="O40" s="130">
        <v>0</v>
      </c>
      <c r="P40" s="111">
        <f t="shared" si="5"/>
        <v>0</v>
      </c>
    </row>
    <row r="41" ht="17.25" spans="1:16">
      <c r="A41" s="120" t="s">
        <v>81</v>
      </c>
      <c r="B41" s="121" t="s">
        <v>81</v>
      </c>
      <c r="C41" s="121">
        <f>SUM(C40,C35,C25,C18,C3)</f>
        <v>107377</v>
      </c>
      <c r="D41" s="122"/>
      <c r="E41" s="121"/>
      <c r="F41" s="122"/>
      <c r="G41" s="114"/>
      <c r="H41" s="115"/>
      <c r="I41" s="115"/>
      <c r="J41" s="128"/>
      <c r="K41" s="103" t="s">
        <v>148</v>
      </c>
      <c r="L41" s="104" t="s">
        <v>81</v>
      </c>
      <c r="M41" s="119">
        <v>8</v>
      </c>
      <c r="N41" s="106">
        <f>M41/M45</f>
        <v>2.38729006767967e-5</v>
      </c>
      <c r="O41" s="119">
        <v>1</v>
      </c>
      <c r="P41" s="106">
        <f t="shared" si="5"/>
        <v>0.125</v>
      </c>
    </row>
    <row r="42" ht="17.25" spans="1:16">
      <c r="A42" s="123"/>
      <c r="B42" s="121"/>
      <c r="C42" s="121"/>
      <c r="D42" s="122"/>
      <c r="E42" s="121"/>
      <c r="F42" s="122"/>
      <c r="G42" s="114"/>
      <c r="H42" s="115"/>
      <c r="I42" s="115"/>
      <c r="J42" s="128"/>
      <c r="K42" s="103"/>
      <c r="L42" s="118" t="s">
        <v>148</v>
      </c>
      <c r="M42" s="112">
        <v>8</v>
      </c>
      <c r="N42" s="111">
        <f>M42/M45</f>
        <v>2.38729006767967e-5</v>
      </c>
      <c r="O42" s="112">
        <v>1</v>
      </c>
      <c r="P42" s="113">
        <f t="shared" si="5"/>
        <v>0.125</v>
      </c>
    </row>
    <row r="43" ht="17.25" spans="1:16">
      <c r="A43" s="124"/>
      <c r="B43" s="121"/>
      <c r="C43" s="121"/>
      <c r="D43" s="122"/>
      <c r="E43" s="121"/>
      <c r="F43" s="122"/>
      <c r="G43" s="114"/>
      <c r="H43" s="115"/>
      <c r="I43" s="115"/>
      <c r="J43" s="128"/>
      <c r="K43" s="103" t="s">
        <v>149</v>
      </c>
      <c r="L43" s="117" t="s">
        <v>81</v>
      </c>
      <c r="M43" s="119">
        <v>0</v>
      </c>
      <c r="N43" s="106">
        <f t="shared" ref="N43:N44" si="12">M43/7440</f>
        <v>0</v>
      </c>
      <c r="O43" s="119">
        <v>0</v>
      </c>
      <c r="P43" s="106">
        <v>0</v>
      </c>
    </row>
    <row r="44" ht="17.25" spans="1:16">
      <c r="A44" s="124"/>
      <c r="B44" s="121"/>
      <c r="C44" s="121"/>
      <c r="D44" s="122"/>
      <c r="E44" s="121"/>
      <c r="F44" s="122"/>
      <c r="G44" s="114"/>
      <c r="H44" s="115"/>
      <c r="I44" s="115"/>
      <c r="J44" s="128"/>
      <c r="K44" s="103"/>
      <c r="L44" s="118" t="s">
        <v>150</v>
      </c>
      <c r="M44" s="112">
        <v>0</v>
      </c>
      <c r="N44" s="111">
        <f t="shared" si="12"/>
        <v>0</v>
      </c>
      <c r="O44" s="112">
        <v>0</v>
      </c>
      <c r="P44" s="113">
        <v>0</v>
      </c>
    </row>
    <row r="45" ht="17.25" spans="1:16">
      <c r="A45" s="120"/>
      <c r="B45" s="121"/>
      <c r="C45" s="121"/>
      <c r="D45" s="122"/>
      <c r="E45" s="121"/>
      <c r="F45" s="122"/>
      <c r="G45" s="114"/>
      <c r="H45" s="115"/>
      <c r="I45" s="115"/>
      <c r="J45" s="128"/>
      <c r="K45" s="124" t="s">
        <v>81</v>
      </c>
      <c r="L45" s="121" t="s">
        <v>81</v>
      </c>
      <c r="M45" s="121">
        <f>SUM(M43,M41,M36,M27,M23,M3)</f>
        <v>335108</v>
      </c>
      <c r="N45" s="122"/>
      <c r="O45" s="121"/>
      <c r="P45" s="122"/>
    </row>
    <row r="46" ht="336" customHeight="1" spans="1:16">
      <c r="A46" s="125" t="s">
        <v>151</v>
      </c>
      <c r="B46" s="126"/>
      <c r="C46" s="126"/>
      <c r="D46" s="126"/>
      <c r="E46" s="126"/>
      <c r="F46" s="126"/>
      <c r="G46" s="126"/>
      <c r="H46" s="126"/>
      <c r="I46" s="126"/>
      <c r="J46" s="126"/>
      <c r="K46" s="126"/>
      <c r="L46" s="126"/>
      <c r="M46" s="126"/>
      <c r="N46" s="126"/>
      <c r="O46" s="126"/>
      <c r="P46" s="132"/>
    </row>
    <row r="47" ht="17.25" spans="1:16">
      <c r="A47" s="94" t="s">
        <v>152</v>
      </c>
      <c r="B47" s="95"/>
      <c r="C47" s="95"/>
      <c r="D47" s="95"/>
      <c r="E47" s="95"/>
      <c r="F47" s="95"/>
      <c r="G47" s="95"/>
      <c r="H47" s="95"/>
      <c r="I47" s="95"/>
      <c r="J47" s="95"/>
      <c r="K47" s="95"/>
      <c r="L47" s="95"/>
      <c r="M47" s="95"/>
      <c r="N47" s="95"/>
      <c r="O47" s="95"/>
      <c r="P47" s="96"/>
    </row>
    <row r="63" ht="14.25"/>
    <row r="64" ht="108" customHeight="1" spans="1:16">
      <c r="A64" s="125" t="s">
        <v>153</v>
      </c>
      <c r="B64" s="126"/>
      <c r="C64" s="126"/>
      <c r="D64" s="126"/>
      <c r="E64" s="126"/>
      <c r="F64" s="126"/>
      <c r="G64" s="126"/>
      <c r="H64" s="126"/>
      <c r="I64" s="126"/>
      <c r="J64" s="126"/>
      <c r="K64" s="126"/>
      <c r="L64" s="126"/>
      <c r="M64" s="126"/>
      <c r="N64" s="126"/>
      <c r="O64" s="126"/>
      <c r="P64" s="132"/>
    </row>
    <row r="65" ht="17.25" spans="1:16">
      <c r="A65" s="94" t="s">
        <v>154</v>
      </c>
      <c r="B65" s="95"/>
      <c r="C65" s="95"/>
      <c r="D65" s="95"/>
      <c r="E65" s="95"/>
      <c r="F65" s="95"/>
      <c r="G65" s="95"/>
      <c r="H65" s="95"/>
      <c r="I65" s="95"/>
      <c r="J65" s="95"/>
      <c r="K65" s="95"/>
      <c r="L65" s="95"/>
      <c r="M65" s="95"/>
      <c r="N65" s="95"/>
      <c r="O65" s="95"/>
      <c r="P65" s="96"/>
    </row>
    <row r="66" customHeight="1"/>
    <row r="67" customHeight="1"/>
    <row r="68" customHeight="1"/>
    <row r="69" ht="51" customHeight="1"/>
    <row r="70" spans="3:6">
      <c r="C70"/>
      <c r="D70"/>
      <c r="E70"/>
      <c r="F70"/>
    </row>
    <row r="71" spans="3:6">
      <c r="C71"/>
      <c r="D71"/>
      <c r="E71"/>
      <c r="F71"/>
    </row>
    <row r="72" spans="3:6">
      <c r="C72"/>
      <c r="D72"/>
      <c r="E72"/>
      <c r="F72"/>
    </row>
    <row r="73" spans="3:6">
      <c r="C73"/>
      <c r="D73"/>
      <c r="E73"/>
      <c r="F73"/>
    </row>
    <row r="74" spans="3:6">
      <c r="C74"/>
      <c r="D74"/>
      <c r="E74"/>
      <c r="F74"/>
    </row>
    <row r="75" spans="3:6">
      <c r="C75"/>
      <c r="D75"/>
      <c r="E75"/>
      <c r="F75"/>
    </row>
    <row r="76" spans="3:6">
      <c r="C76"/>
      <c r="D76"/>
      <c r="E76"/>
      <c r="F76"/>
    </row>
    <row r="77" spans="3:6">
      <c r="C77"/>
      <c r="D77"/>
      <c r="E77"/>
      <c r="F77"/>
    </row>
    <row r="78" spans="3:6">
      <c r="C78"/>
      <c r="D78"/>
      <c r="E78"/>
      <c r="F78"/>
    </row>
    <row r="79" spans="3:6">
      <c r="C79"/>
      <c r="D79"/>
      <c r="E79"/>
      <c r="F79"/>
    </row>
    <row r="80" spans="3:6">
      <c r="C80"/>
      <c r="D80"/>
      <c r="E80"/>
      <c r="F80"/>
    </row>
    <row r="81" spans="3:6">
      <c r="C81"/>
      <c r="D81"/>
      <c r="E81"/>
      <c r="F81"/>
    </row>
    <row r="82" spans="3:6">
      <c r="C82"/>
      <c r="D82"/>
      <c r="E82"/>
      <c r="F82"/>
    </row>
    <row r="83" spans="3:6">
      <c r="C83"/>
      <c r="D83"/>
      <c r="E83"/>
      <c r="F83"/>
    </row>
    <row r="84" spans="3:6">
      <c r="C84"/>
      <c r="D84"/>
      <c r="E84"/>
      <c r="F84"/>
    </row>
    <row r="85" spans="3:6">
      <c r="C85"/>
      <c r="D85"/>
      <c r="E85"/>
      <c r="F85"/>
    </row>
    <row r="86" ht="14.25" spans="3:6">
      <c r="C86"/>
      <c r="D86"/>
      <c r="E86"/>
      <c r="F86"/>
    </row>
    <row r="87" ht="161.25" customHeight="1" spans="1:16">
      <c r="A87" s="125" t="s">
        <v>155</v>
      </c>
      <c r="B87" s="126"/>
      <c r="C87" s="126"/>
      <c r="D87" s="126"/>
      <c r="E87" s="126"/>
      <c r="F87" s="126"/>
      <c r="G87" s="126"/>
      <c r="H87" s="126"/>
      <c r="I87" s="126"/>
      <c r="J87" s="126"/>
      <c r="K87" s="126"/>
      <c r="L87" s="126"/>
      <c r="M87" s="126"/>
      <c r="N87" s="126"/>
      <c r="O87" s="126"/>
      <c r="P87" s="132"/>
    </row>
    <row r="88" spans="3:6">
      <c r="C88"/>
      <c r="D88"/>
      <c r="E88"/>
      <c r="F88"/>
    </row>
    <row r="89" spans="3:6">
      <c r="C89"/>
      <c r="D89"/>
      <c r="E89"/>
      <c r="F89"/>
    </row>
    <row r="90" spans="3:6">
      <c r="C90"/>
      <c r="D90"/>
      <c r="E90"/>
      <c r="F90"/>
    </row>
    <row r="91" spans="3:6">
      <c r="C91"/>
      <c r="D91"/>
      <c r="E91"/>
      <c r="F91"/>
    </row>
    <row r="92" spans="3:6">
      <c r="C92"/>
      <c r="D92"/>
      <c r="E92"/>
      <c r="F92"/>
    </row>
    <row r="93" spans="3:6">
      <c r="C93"/>
      <c r="D93"/>
      <c r="E93"/>
      <c r="F93"/>
    </row>
    <row r="94" spans="3:6">
      <c r="C94"/>
      <c r="D94"/>
      <c r="E94"/>
      <c r="F94"/>
    </row>
    <row r="95" spans="3:6">
      <c r="C95"/>
      <c r="D95"/>
      <c r="E95"/>
      <c r="F95"/>
    </row>
    <row r="96" spans="3:6">
      <c r="C96"/>
      <c r="D96"/>
      <c r="E96"/>
      <c r="F96"/>
    </row>
  </sheetData>
  <mergeCells count="20">
    <mergeCell ref="A1:F1"/>
    <mergeCell ref="K1:P1"/>
    <mergeCell ref="G2:J2"/>
    <mergeCell ref="A46:P46"/>
    <mergeCell ref="A47:P47"/>
    <mergeCell ref="A64:P64"/>
    <mergeCell ref="A65:P65"/>
    <mergeCell ref="A87:P87"/>
    <mergeCell ref="A3:A17"/>
    <mergeCell ref="A18:A24"/>
    <mergeCell ref="A25:A34"/>
    <mergeCell ref="A35:A39"/>
    <mergeCell ref="K3:K22"/>
    <mergeCell ref="K23:K26"/>
    <mergeCell ref="K27:K35"/>
    <mergeCell ref="K36:K40"/>
    <mergeCell ref="K41:K42"/>
    <mergeCell ref="K43:K44"/>
    <mergeCell ref="U6:W8"/>
    <mergeCell ref="G3:J45"/>
  </mergeCells>
  <pageMargins left="0.699305555555556" right="0.699305555555556" top="0.75" bottom="0.75" header="0.3" footer="0.3"/>
  <pageSetup paperSize="9" orientation="portrait" horizontalDpi="120" verticalDpi="120"/>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XEO30"/>
  <sheetViews>
    <sheetView workbookViewId="0">
      <selection activeCell="U25" sqref="U25"/>
    </sheetView>
  </sheetViews>
  <sheetFormatPr defaultColWidth="9" defaultRowHeight="13.5"/>
  <sheetData>
    <row r="1" ht="17.25" spans="1:16">
      <c r="A1" s="74" t="s">
        <v>156</v>
      </c>
      <c r="B1" s="75"/>
      <c r="C1" s="75"/>
      <c r="D1" s="75"/>
      <c r="E1" s="75"/>
      <c r="F1" s="75"/>
      <c r="G1" s="75"/>
      <c r="H1" s="75"/>
      <c r="I1" s="75"/>
      <c r="J1" s="75"/>
      <c r="K1" s="75"/>
      <c r="L1" s="75"/>
      <c r="M1" s="75"/>
      <c r="N1" s="75"/>
      <c r="O1" s="75"/>
      <c r="P1" s="89"/>
    </row>
    <row r="2" ht="16.5" spans="1:14">
      <c r="A2" s="76"/>
      <c r="B2" s="76"/>
      <c r="C2" s="76"/>
      <c r="D2" s="76"/>
      <c r="E2" s="76"/>
      <c r="F2" s="76"/>
      <c r="G2" s="76"/>
      <c r="H2" s="76"/>
      <c r="I2" s="76"/>
      <c r="J2" s="76"/>
      <c r="K2" s="76"/>
      <c r="L2" s="76"/>
      <c r="M2" s="76"/>
      <c r="N2" s="76"/>
    </row>
    <row r="3" ht="16.5" spans="1:14">
      <c r="A3" s="76"/>
      <c r="B3" s="76"/>
      <c r="C3" s="76"/>
      <c r="D3" s="76"/>
      <c r="E3" s="76"/>
      <c r="F3" s="76"/>
      <c r="G3" s="76"/>
      <c r="H3" s="76"/>
      <c r="I3" s="76"/>
      <c r="J3" s="76"/>
      <c r="K3" s="76"/>
      <c r="L3" s="76"/>
      <c r="M3" s="76"/>
      <c r="N3" s="76"/>
    </row>
    <row r="4" ht="16.5" spans="1:14">
      <c r="A4" s="76"/>
      <c r="B4" s="76"/>
      <c r="C4" s="76"/>
      <c r="D4" s="76"/>
      <c r="E4" s="76"/>
      <c r="F4" s="76"/>
      <c r="G4" s="76"/>
      <c r="H4" s="76"/>
      <c r="I4" s="76"/>
      <c r="J4" s="76"/>
      <c r="K4" s="76"/>
      <c r="L4" s="76"/>
      <c r="M4" s="76"/>
      <c r="N4" s="76"/>
    </row>
    <row r="5" ht="16.5" spans="1:14">
      <c r="A5" s="76"/>
      <c r="B5" s="76"/>
      <c r="C5" s="76"/>
      <c r="D5" s="76"/>
      <c r="E5" s="76"/>
      <c r="F5" s="76"/>
      <c r="G5" s="76"/>
      <c r="H5" s="76"/>
      <c r="I5" s="76"/>
      <c r="J5" s="76"/>
      <c r="K5" s="76"/>
      <c r="L5" s="76"/>
      <c r="M5" s="76"/>
      <c r="N5" s="76"/>
    </row>
    <row r="6" ht="16.5" spans="1:14">
      <c r="A6" s="76"/>
      <c r="B6" s="76"/>
      <c r="C6" s="76"/>
      <c r="D6" s="76"/>
      <c r="E6" s="76"/>
      <c r="F6" s="76"/>
      <c r="G6" s="76"/>
      <c r="H6" s="76"/>
      <c r="I6" s="76"/>
      <c r="J6" s="76"/>
      <c r="K6" s="76"/>
      <c r="L6" s="76"/>
      <c r="M6" s="76"/>
      <c r="N6" s="76"/>
    </row>
    <row r="7" ht="16.5" spans="1:14">
      <c r="A7" s="76"/>
      <c r="B7" s="76"/>
      <c r="C7" s="76"/>
      <c r="D7" s="76"/>
      <c r="E7" s="76"/>
      <c r="F7" s="76"/>
      <c r="G7" s="76"/>
      <c r="H7" s="76"/>
      <c r="I7" s="76"/>
      <c r="J7" s="76"/>
      <c r="K7" s="76"/>
      <c r="L7" s="76"/>
      <c r="M7" s="76"/>
      <c r="N7" s="76"/>
    </row>
    <row r="8" ht="16.5" spans="1:14">
      <c r="A8" s="76"/>
      <c r="B8" s="76"/>
      <c r="C8" s="76"/>
      <c r="D8" s="76"/>
      <c r="E8" s="76"/>
      <c r="F8" s="76"/>
      <c r="G8" s="76"/>
      <c r="H8" s="76"/>
      <c r="I8" s="76"/>
      <c r="J8" s="76"/>
      <c r="K8" s="76"/>
      <c r="L8" s="76"/>
      <c r="M8" s="76"/>
      <c r="N8" s="76"/>
    </row>
    <row r="9" ht="16.5" spans="1:14">
      <c r="A9" s="76"/>
      <c r="B9" s="76"/>
      <c r="C9" s="76"/>
      <c r="D9" s="76"/>
      <c r="E9" s="76"/>
      <c r="F9" s="76"/>
      <c r="G9" s="76"/>
      <c r="H9" s="76"/>
      <c r="I9" s="76"/>
      <c r="J9" s="76"/>
      <c r="K9" s="76"/>
      <c r="L9" s="76"/>
      <c r="M9" s="76"/>
      <c r="N9" s="76"/>
    </row>
    <row r="10" ht="16.5" spans="1:14">
      <c r="A10" s="76"/>
      <c r="B10" s="76"/>
      <c r="C10" s="76"/>
      <c r="D10" s="76"/>
      <c r="E10" s="76"/>
      <c r="F10" s="76"/>
      <c r="G10" s="76"/>
      <c r="H10" s="76"/>
      <c r="I10" s="76"/>
      <c r="J10" s="76"/>
      <c r="K10" s="76"/>
      <c r="L10" s="76"/>
      <c r="M10" s="76"/>
      <c r="N10" s="76"/>
    </row>
    <row r="11" ht="16.5" spans="1:14">
      <c r="A11" s="76"/>
      <c r="B11" s="76"/>
      <c r="C11" s="76"/>
      <c r="D11" s="76"/>
      <c r="E11" s="76"/>
      <c r="F11" s="76"/>
      <c r="G11" s="76"/>
      <c r="H11" s="76"/>
      <c r="I11" s="76"/>
      <c r="J11" s="76"/>
      <c r="K11" s="76"/>
      <c r="L11" s="76"/>
      <c r="M11" s="76"/>
      <c r="N11" s="76"/>
    </row>
    <row r="12" ht="16.5" spans="1:14">
      <c r="A12" s="76"/>
      <c r="B12" s="76"/>
      <c r="C12" s="76"/>
      <c r="D12" s="76"/>
      <c r="E12" s="76"/>
      <c r="F12" s="76"/>
      <c r="G12" s="76"/>
      <c r="H12" s="76"/>
      <c r="I12" s="76"/>
      <c r="J12" s="76"/>
      <c r="K12" s="76"/>
      <c r="L12" s="76"/>
      <c r="M12" s="76"/>
      <c r="N12" s="76"/>
    </row>
    <row r="13" ht="16.5" spans="1:14">
      <c r="A13" s="76"/>
      <c r="B13" s="76"/>
      <c r="C13" s="76"/>
      <c r="D13" s="76"/>
      <c r="E13" s="76"/>
      <c r="F13" s="76"/>
      <c r="G13" s="76"/>
      <c r="H13" s="76"/>
      <c r="I13" s="76"/>
      <c r="J13" s="76"/>
      <c r="K13" s="76"/>
      <c r="L13" s="76"/>
      <c r="M13" s="76"/>
      <c r="N13" s="76"/>
    </row>
    <row r="14" ht="16.5" spans="1:14">
      <c r="A14" s="76"/>
      <c r="B14" s="76"/>
      <c r="C14" s="76"/>
      <c r="D14" s="76"/>
      <c r="E14" s="76"/>
      <c r="F14" s="76"/>
      <c r="G14" s="76"/>
      <c r="H14" s="76"/>
      <c r="I14" s="76"/>
      <c r="J14" s="76"/>
      <c r="K14" s="76"/>
      <c r="L14" s="76"/>
      <c r="M14" s="76"/>
      <c r="N14" s="76"/>
    </row>
    <row r="15" spans="3:6">
      <c r="C15" s="77"/>
      <c r="D15" s="78"/>
      <c r="E15" s="77"/>
      <c r="F15" s="78"/>
    </row>
    <row r="16" spans="3:6">
      <c r="C16" s="77"/>
      <c r="D16" s="78"/>
      <c r="E16" s="77"/>
      <c r="F16" s="78"/>
    </row>
    <row r="17" ht="14.25" spans="3:6">
      <c r="C17" s="77"/>
      <c r="D17" s="78"/>
      <c r="E17" s="77"/>
      <c r="F17" s="78"/>
    </row>
    <row r="18" ht="17.25" spans="1:16">
      <c r="A18" s="74" t="s">
        <v>157</v>
      </c>
      <c r="B18" s="75"/>
      <c r="C18" s="75"/>
      <c r="D18" s="75"/>
      <c r="E18" s="75"/>
      <c r="F18" s="75"/>
      <c r="G18" s="75"/>
      <c r="H18" s="75"/>
      <c r="I18" s="75"/>
      <c r="J18" s="75"/>
      <c r="K18" s="75"/>
      <c r="L18" s="75"/>
      <c r="M18" s="75"/>
      <c r="N18" s="75"/>
      <c r="O18" s="75"/>
      <c r="P18" s="89"/>
    </row>
    <row r="19" ht="372.95" customHeight="1" spans="1:16">
      <c r="A19" s="79"/>
      <c r="B19" s="79"/>
      <c r="C19" s="79"/>
      <c r="D19" s="79"/>
      <c r="E19" s="79"/>
      <c r="F19" s="79"/>
      <c r="G19" s="79"/>
      <c r="H19" s="79"/>
      <c r="I19" s="90"/>
      <c r="J19" s="90"/>
      <c r="K19" s="90"/>
      <c r="L19" s="90"/>
      <c r="M19" s="90"/>
      <c r="N19" s="90"/>
      <c r="O19" s="90"/>
      <c r="P19" s="90"/>
    </row>
    <row r="20" ht="17.25" spans="1:16369">
      <c r="A20" s="74" t="s">
        <v>158</v>
      </c>
      <c r="B20" s="75"/>
      <c r="C20" s="75"/>
      <c r="D20" s="75"/>
      <c r="E20" s="75"/>
      <c r="F20" s="75"/>
      <c r="G20" s="75"/>
      <c r="H20" s="75"/>
      <c r="I20" s="75"/>
      <c r="J20" s="75"/>
      <c r="K20" s="75"/>
      <c r="L20" s="75"/>
      <c r="M20" s="75"/>
      <c r="N20" s="75"/>
      <c r="O20" s="75"/>
      <c r="P20" s="89"/>
      <c r="AG20" t="s">
        <v>159</v>
      </c>
      <c r="AW20" t="s">
        <v>159</v>
      </c>
      <c r="BM20" t="s">
        <v>159</v>
      </c>
      <c r="CC20" t="s">
        <v>159</v>
      </c>
      <c r="CS20" t="s">
        <v>159</v>
      </c>
      <c r="DI20" t="s">
        <v>159</v>
      </c>
      <c r="DY20" t="s">
        <v>159</v>
      </c>
      <c r="EO20" t="s">
        <v>159</v>
      </c>
      <c r="FE20" t="s">
        <v>159</v>
      </c>
      <c r="FU20" t="s">
        <v>159</v>
      </c>
      <c r="GK20" t="s">
        <v>159</v>
      </c>
      <c r="HA20" t="s">
        <v>159</v>
      </c>
      <c r="HQ20" t="s">
        <v>159</v>
      </c>
      <c r="IG20" t="s">
        <v>159</v>
      </c>
      <c r="IW20" t="s">
        <v>159</v>
      </c>
      <c r="JM20" t="s">
        <v>159</v>
      </c>
      <c r="KC20" t="s">
        <v>159</v>
      </c>
      <c r="KS20" t="s">
        <v>159</v>
      </c>
      <c r="LI20" t="s">
        <v>159</v>
      </c>
      <c r="LY20" t="s">
        <v>159</v>
      </c>
      <c r="MO20" t="s">
        <v>159</v>
      </c>
      <c r="NE20" t="s">
        <v>159</v>
      </c>
      <c r="NU20" t="s">
        <v>159</v>
      </c>
      <c r="OK20" t="s">
        <v>159</v>
      </c>
      <c r="PA20" t="s">
        <v>159</v>
      </c>
      <c r="PQ20" t="s">
        <v>159</v>
      </c>
      <c r="QG20" t="s">
        <v>159</v>
      </c>
      <c r="QW20" t="s">
        <v>159</v>
      </c>
      <c r="RM20" t="s">
        <v>159</v>
      </c>
      <c r="SC20" t="s">
        <v>159</v>
      </c>
      <c r="SS20" t="s">
        <v>159</v>
      </c>
      <c r="TI20" t="s">
        <v>159</v>
      </c>
      <c r="TY20" t="s">
        <v>159</v>
      </c>
      <c r="UO20" t="s">
        <v>159</v>
      </c>
      <c r="VE20" t="s">
        <v>159</v>
      </c>
      <c r="VU20" t="s">
        <v>159</v>
      </c>
      <c r="WK20" t="s">
        <v>159</v>
      </c>
      <c r="XA20" t="s">
        <v>159</v>
      </c>
      <c r="XQ20" t="s">
        <v>159</v>
      </c>
      <c r="YG20" t="s">
        <v>159</v>
      </c>
      <c r="YW20" t="s">
        <v>159</v>
      </c>
      <c r="ZM20" t="s">
        <v>159</v>
      </c>
      <c r="AAC20" t="s">
        <v>159</v>
      </c>
      <c r="AAS20" t="s">
        <v>159</v>
      </c>
      <c r="ABI20" t="s">
        <v>159</v>
      </c>
      <c r="ABY20" t="s">
        <v>159</v>
      </c>
      <c r="ACO20" t="s">
        <v>159</v>
      </c>
      <c r="ADE20" t="s">
        <v>159</v>
      </c>
      <c r="ADU20" t="s">
        <v>159</v>
      </c>
      <c r="AEK20" t="s">
        <v>159</v>
      </c>
      <c r="AFA20" t="s">
        <v>159</v>
      </c>
      <c r="AFQ20" t="s">
        <v>159</v>
      </c>
      <c r="AGG20" t="s">
        <v>159</v>
      </c>
      <c r="AGW20" t="s">
        <v>159</v>
      </c>
      <c r="AHM20" t="s">
        <v>159</v>
      </c>
      <c r="AIC20" t="s">
        <v>159</v>
      </c>
      <c r="AIS20" t="s">
        <v>159</v>
      </c>
      <c r="AJI20" t="s">
        <v>159</v>
      </c>
      <c r="AJY20" t="s">
        <v>159</v>
      </c>
      <c r="AKO20" t="s">
        <v>159</v>
      </c>
      <c r="ALE20" t="s">
        <v>159</v>
      </c>
      <c r="ALU20" t="s">
        <v>159</v>
      </c>
      <c r="AMK20" t="s">
        <v>159</v>
      </c>
      <c r="ANA20" t="s">
        <v>159</v>
      </c>
      <c r="ANQ20" t="s">
        <v>159</v>
      </c>
      <c r="AOG20" t="s">
        <v>159</v>
      </c>
      <c r="AOW20" t="s">
        <v>159</v>
      </c>
      <c r="APM20" t="s">
        <v>159</v>
      </c>
      <c r="AQC20" t="s">
        <v>159</v>
      </c>
      <c r="AQS20" t="s">
        <v>159</v>
      </c>
      <c r="ARI20" t="s">
        <v>159</v>
      </c>
      <c r="ARY20" t="s">
        <v>159</v>
      </c>
      <c r="ASO20" t="s">
        <v>159</v>
      </c>
      <c r="ATE20" t="s">
        <v>159</v>
      </c>
      <c r="ATU20" t="s">
        <v>159</v>
      </c>
      <c r="AUK20" t="s">
        <v>159</v>
      </c>
      <c r="AVA20" t="s">
        <v>159</v>
      </c>
      <c r="AVQ20" t="s">
        <v>159</v>
      </c>
      <c r="AWG20" t="s">
        <v>159</v>
      </c>
      <c r="AWW20" t="s">
        <v>159</v>
      </c>
      <c r="AXM20" t="s">
        <v>159</v>
      </c>
      <c r="AYC20" t="s">
        <v>159</v>
      </c>
      <c r="AYS20" t="s">
        <v>159</v>
      </c>
      <c r="AZI20" t="s">
        <v>159</v>
      </c>
      <c r="AZY20" t="s">
        <v>159</v>
      </c>
      <c r="BAO20" t="s">
        <v>159</v>
      </c>
      <c r="BBE20" t="s">
        <v>159</v>
      </c>
      <c r="BBU20" t="s">
        <v>159</v>
      </c>
      <c r="BCK20" t="s">
        <v>159</v>
      </c>
      <c r="BDA20" t="s">
        <v>159</v>
      </c>
      <c r="BDQ20" t="s">
        <v>159</v>
      </c>
      <c r="BEG20" t="s">
        <v>159</v>
      </c>
      <c r="BEW20" t="s">
        <v>159</v>
      </c>
      <c r="BFM20" t="s">
        <v>159</v>
      </c>
      <c r="BGC20" t="s">
        <v>159</v>
      </c>
      <c r="BGS20" t="s">
        <v>159</v>
      </c>
      <c r="BHI20" t="s">
        <v>159</v>
      </c>
      <c r="BHY20" t="s">
        <v>159</v>
      </c>
      <c r="BIO20" t="s">
        <v>159</v>
      </c>
      <c r="BJE20" t="s">
        <v>159</v>
      </c>
      <c r="BJU20" t="s">
        <v>159</v>
      </c>
      <c r="BKK20" t="s">
        <v>159</v>
      </c>
      <c r="BLA20" t="s">
        <v>159</v>
      </c>
      <c r="BLQ20" t="s">
        <v>159</v>
      </c>
      <c r="BMG20" t="s">
        <v>159</v>
      </c>
      <c r="BMW20" t="s">
        <v>159</v>
      </c>
      <c r="BNM20" t="s">
        <v>159</v>
      </c>
      <c r="BOC20" t="s">
        <v>159</v>
      </c>
      <c r="BOS20" t="s">
        <v>159</v>
      </c>
      <c r="BPI20" t="s">
        <v>159</v>
      </c>
      <c r="BPY20" t="s">
        <v>159</v>
      </c>
      <c r="BQO20" t="s">
        <v>159</v>
      </c>
      <c r="BRE20" t="s">
        <v>159</v>
      </c>
      <c r="BRU20" t="s">
        <v>159</v>
      </c>
      <c r="BSK20" t="s">
        <v>159</v>
      </c>
      <c r="BTA20" t="s">
        <v>159</v>
      </c>
      <c r="BTQ20" t="s">
        <v>159</v>
      </c>
      <c r="BUG20" t="s">
        <v>159</v>
      </c>
      <c r="BUW20" t="s">
        <v>159</v>
      </c>
      <c r="BVM20" t="s">
        <v>159</v>
      </c>
      <c r="BWC20" t="s">
        <v>159</v>
      </c>
      <c r="BWS20" t="s">
        <v>159</v>
      </c>
      <c r="BXI20" t="s">
        <v>159</v>
      </c>
      <c r="BXY20" t="s">
        <v>159</v>
      </c>
      <c r="BYO20" t="s">
        <v>159</v>
      </c>
      <c r="BZE20" t="s">
        <v>159</v>
      </c>
      <c r="BZU20" t="s">
        <v>159</v>
      </c>
      <c r="CAK20" t="s">
        <v>159</v>
      </c>
      <c r="CBA20" t="s">
        <v>159</v>
      </c>
      <c r="CBQ20" t="s">
        <v>159</v>
      </c>
      <c r="CCG20" t="s">
        <v>159</v>
      </c>
      <c r="CCW20" t="s">
        <v>159</v>
      </c>
      <c r="CDM20" t="s">
        <v>159</v>
      </c>
      <c r="CEC20" t="s">
        <v>159</v>
      </c>
      <c r="CES20" t="s">
        <v>159</v>
      </c>
      <c r="CFI20" t="s">
        <v>159</v>
      </c>
      <c r="CFY20" t="s">
        <v>159</v>
      </c>
      <c r="CGO20" t="s">
        <v>159</v>
      </c>
      <c r="CHE20" t="s">
        <v>159</v>
      </c>
      <c r="CHU20" t="s">
        <v>159</v>
      </c>
      <c r="CIK20" t="s">
        <v>159</v>
      </c>
      <c r="CJA20" t="s">
        <v>159</v>
      </c>
      <c r="CJQ20" t="s">
        <v>159</v>
      </c>
      <c r="CKG20" t="s">
        <v>159</v>
      </c>
      <c r="CKW20" t="s">
        <v>159</v>
      </c>
      <c r="CLM20" t="s">
        <v>159</v>
      </c>
      <c r="CMC20" t="s">
        <v>159</v>
      </c>
      <c r="CMS20" t="s">
        <v>159</v>
      </c>
      <c r="CNI20" t="s">
        <v>159</v>
      </c>
      <c r="CNY20" t="s">
        <v>159</v>
      </c>
      <c r="COO20" t="s">
        <v>159</v>
      </c>
      <c r="CPE20" t="s">
        <v>159</v>
      </c>
      <c r="CPU20" t="s">
        <v>159</v>
      </c>
      <c r="CQK20" t="s">
        <v>159</v>
      </c>
      <c r="CRA20" t="s">
        <v>159</v>
      </c>
      <c r="CRQ20" t="s">
        <v>159</v>
      </c>
      <c r="CSG20" t="s">
        <v>159</v>
      </c>
      <c r="CSW20" t="s">
        <v>159</v>
      </c>
      <c r="CTM20" t="s">
        <v>159</v>
      </c>
      <c r="CUC20" t="s">
        <v>159</v>
      </c>
      <c r="CUS20" t="s">
        <v>159</v>
      </c>
      <c r="CVI20" t="s">
        <v>159</v>
      </c>
      <c r="CVY20" t="s">
        <v>159</v>
      </c>
      <c r="CWO20" t="s">
        <v>159</v>
      </c>
      <c r="CXE20" t="s">
        <v>159</v>
      </c>
      <c r="CXU20" t="s">
        <v>159</v>
      </c>
      <c r="CYK20" t="s">
        <v>159</v>
      </c>
      <c r="CZA20" t="s">
        <v>159</v>
      </c>
      <c r="CZQ20" t="s">
        <v>159</v>
      </c>
      <c r="DAG20" t="s">
        <v>159</v>
      </c>
      <c r="DAW20" t="s">
        <v>159</v>
      </c>
      <c r="DBM20" t="s">
        <v>159</v>
      </c>
      <c r="DCC20" t="s">
        <v>159</v>
      </c>
      <c r="DCS20" t="s">
        <v>159</v>
      </c>
      <c r="DDI20" t="s">
        <v>159</v>
      </c>
      <c r="DDY20" t="s">
        <v>159</v>
      </c>
      <c r="DEO20" t="s">
        <v>159</v>
      </c>
      <c r="DFE20" t="s">
        <v>159</v>
      </c>
      <c r="DFU20" t="s">
        <v>159</v>
      </c>
      <c r="DGK20" t="s">
        <v>159</v>
      </c>
      <c r="DHA20" t="s">
        <v>159</v>
      </c>
      <c r="DHQ20" t="s">
        <v>159</v>
      </c>
      <c r="DIG20" t="s">
        <v>159</v>
      </c>
      <c r="DIW20" t="s">
        <v>159</v>
      </c>
      <c r="DJM20" t="s">
        <v>159</v>
      </c>
      <c r="DKC20" t="s">
        <v>159</v>
      </c>
      <c r="DKS20" t="s">
        <v>159</v>
      </c>
      <c r="DLI20" t="s">
        <v>159</v>
      </c>
      <c r="DLY20" t="s">
        <v>159</v>
      </c>
      <c r="DMO20" t="s">
        <v>159</v>
      </c>
      <c r="DNE20" t="s">
        <v>159</v>
      </c>
      <c r="DNU20" t="s">
        <v>159</v>
      </c>
      <c r="DOK20" t="s">
        <v>159</v>
      </c>
      <c r="DPA20" t="s">
        <v>159</v>
      </c>
      <c r="DPQ20" t="s">
        <v>159</v>
      </c>
      <c r="DQG20" t="s">
        <v>159</v>
      </c>
      <c r="DQW20" t="s">
        <v>159</v>
      </c>
      <c r="DRM20" t="s">
        <v>159</v>
      </c>
      <c r="DSC20" t="s">
        <v>159</v>
      </c>
      <c r="DSS20" t="s">
        <v>159</v>
      </c>
      <c r="DTI20" t="s">
        <v>159</v>
      </c>
      <c r="DTY20" t="s">
        <v>159</v>
      </c>
      <c r="DUO20" t="s">
        <v>159</v>
      </c>
      <c r="DVE20" t="s">
        <v>159</v>
      </c>
      <c r="DVU20" t="s">
        <v>159</v>
      </c>
      <c r="DWK20" t="s">
        <v>159</v>
      </c>
      <c r="DXA20" t="s">
        <v>159</v>
      </c>
      <c r="DXQ20" t="s">
        <v>159</v>
      </c>
      <c r="DYG20" t="s">
        <v>159</v>
      </c>
      <c r="DYW20" t="s">
        <v>159</v>
      </c>
      <c r="DZM20" t="s">
        <v>159</v>
      </c>
      <c r="EAC20" t="s">
        <v>159</v>
      </c>
      <c r="EAS20" t="s">
        <v>159</v>
      </c>
      <c r="EBI20" t="s">
        <v>159</v>
      </c>
      <c r="EBY20" t="s">
        <v>159</v>
      </c>
      <c r="ECO20" t="s">
        <v>159</v>
      </c>
      <c r="EDE20" t="s">
        <v>159</v>
      </c>
      <c r="EDU20" t="s">
        <v>159</v>
      </c>
      <c r="EEK20" t="s">
        <v>159</v>
      </c>
      <c r="EFA20" t="s">
        <v>159</v>
      </c>
      <c r="EFQ20" t="s">
        <v>159</v>
      </c>
      <c r="EGG20" t="s">
        <v>159</v>
      </c>
      <c r="EGW20" t="s">
        <v>159</v>
      </c>
      <c r="EHM20" t="s">
        <v>159</v>
      </c>
      <c r="EIC20" t="s">
        <v>159</v>
      </c>
      <c r="EIS20" t="s">
        <v>159</v>
      </c>
      <c r="EJI20" t="s">
        <v>159</v>
      </c>
      <c r="EJY20" t="s">
        <v>159</v>
      </c>
      <c r="EKO20" t="s">
        <v>159</v>
      </c>
      <c r="ELE20" t="s">
        <v>159</v>
      </c>
      <c r="ELU20" t="s">
        <v>159</v>
      </c>
      <c r="EMK20" t="s">
        <v>159</v>
      </c>
      <c r="ENA20" t="s">
        <v>159</v>
      </c>
      <c r="ENQ20" t="s">
        <v>159</v>
      </c>
      <c r="EOG20" t="s">
        <v>159</v>
      </c>
      <c r="EOW20" t="s">
        <v>159</v>
      </c>
      <c r="EPM20" t="s">
        <v>159</v>
      </c>
      <c r="EQC20" t="s">
        <v>159</v>
      </c>
      <c r="EQS20" t="s">
        <v>159</v>
      </c>
      <c r="ERI20" t="s">
        <v>159</v>
      </c>
      <c r="ERY20" t="s">
        <v>159</v>
      </c>
      <c r="ESO20" t="s">
        <v>159</v>
      </c>
      <c r="ETE20" t="s">
        <v>159</v>
      </c>
      <c r="ETU20" t="s">
        <v>159</v>
      </c>
      <c r="EUK20" t="s">
        <v>159</v>
      </c>
      <c r="EVA20" t="s">
        <v>159</v>
      </c>
      <c r="EVQ20" t="s">
        <v>159</v>
      </c>
      <c r="EWG20" t="s">
        <v>159</v>
      </c>
      <c r="EWW20" t="s">
        <v>159</v>
      </c>
      <c r="EXM20" t="s">
        <v>159</v>
      </c>
      <c r="EYC20" t="s">
        <v>159</v>
      </c>
      <c r="EYS20" t="s">
        <v>159</v>
      </c>
      <c r="EZI20" t="s">
        <v>159</v>
      </c>
      <c r="EZY20" t="s">
        <v>159</v>
      </c>
      <c r="FAO20" t="s">
        <v>159</v>
      </c>
      <c r="FBE20" t="s">
        <v>159</v>
      </c>
      <c r="FBU20" t="s">
        <v>159</v>
      </c>
      <c r="FCK20" t="s">
        <v>159</v>
      </c>
      <c r="FDA20" t="s">
        <v>159</v>
      </c>
      <c r="FDQ20" t="s">
        <v>159</v>
      </c>
      <c r="FEG20" t="s">
        <v>159</v>
      </c>
      <c r="FEW20" t="s">
        <v>159</v>
      </c>
      <c r="FFM20" t="s">
        <v>159</v>
      </c>
      <c r="FGC20" t="s">
        <v>159</v>
      </c>
      <c r="FGS20" t="s">
        <v>159</v>
      </c>
      <c r="FHI20" t="s">
        <v>159</v>
      </c>
      <c r="FHY20" t="s">
        <v>159</v>
      </c>
      <c r="FIO20" t="s">
        <v>159</v>
      </c>
      <c r="FJE20" t="s">
        <v>159</v>
      </c>
      <c r="FJU20" t="s">
        <v>159</v>
      </c>
      <c r="FKK20" t="s">
        <v>159</v>
      </c>
      <c r="FLA20" t="s">
        <v>159</v>
      </c>
      <c r="FLQ20" t="s">
        <v>159</v>
      </c>
      <c r="FMG20" t="s">
        <v>159</v>
      </c>
      <c r="FMW20" t="s">
        <v>159</v>
      </c>
      <c r="FNM20" t="s">
        <v>159</v>
      </c>
      <c r="FOC20" t="s">
        <v>159</v>
      </c>
      <c r="FOS20" t="s">
        <v>159</v>
      </c>
      <c r="FPI20" t="s">
        <v>159</v>
      </c>
      <c r="FPY20" t="s">
        <v>159</v>
      </c>
      <c r="FQO20" t="s">
        <v>159</v>
      </c>
      <c r="FRE20" t="s">
        <v>159</v>
      </c>
      <c r="FRU20" t="s">
        <v>159</v>
      </c>
      <c r="FSK20" t="s">
        <v>159</v>
      </c>
      <c r="FTA20" t="s">
        <v>159</v>
      </c>
      <c r="FTQ20" t="s">
        <v>159</v>
      </c>
      <c r="FUG20" t="s">
        <v>159</v>
      </c>
      <c r="FUW20" t="s">
        <v>159</v>
      </c>
      <c r="FVM20" t="s">
        <v>159</v>
      </c>
      <c r="FWC20" t="s">
        <v>159</v>
      </c>
      <c r="FWS20" t="s">
        <v>159</v>
      </c>
      <c r="FXI20" t="s">
        <v>159</v>
      </c>
      <c r="FXY20" t="s">
        <v>159</v>
      </c>
      <c r="FYO20" t="s">
        <v>159</v>
      </c>
      <c r="FZE20" t="s">
        <v>159</v>
      </c>
      <c r="FZU20" t="s">
        <v>159</v>
      </c>
      <c r="GAK20" t="s">
        <v>159</v>
      </c>
      <c r="GBA20" t="s">
        <v>159</v>
      </c>
      <c r="GBQ20" t="s">
        <v>159</v>
      </c>
      <c r="GCG20" t="s">
        <v>159</v>
      </c>
      <c r="GCW20" t="s">
        <v>159</v>
      </c>
      <c r="GDM20" t="s">
        <v>159</v>
      </c>
      <c r="GEC20" t="s">
        <v>159</v>
      </c>
      <c r="GES20" t="s">
        <v>159</v>
      </c>
      <c r="GFI20" t="s">
        <v>159</v>
      </c>
      <c r="GFY20" t="s">
        <v>159</v>
      </c>
      <c r="GGO20" t="s">
        <v>159</v>
      </c>
      <c r="GHE20" t="s">
        <v>159</v>
      </c>
      <c r="GHU20" t="s">
        <v>159</v>
      </c>
      <c r="GIK20" t="s">
        <v>159</v>
      </c>
      <c r="GJA20" t="s">
        <v>159</v>
      </c>
      <c r="GJQ20" t="s">
        <v>159</v>
      </c>
      <c r="GKG20" t="s">
        <v>159</v>
      </c>
      <c r="GKW20" t="s">
        <v>159</v>
      </c>
      <c r="GLM20" t="s">
        <v>159</v>
      </c>
      <c r="GMC20" t="s">
        <v>159</v>
      </c>
      <c r="GMS20" t="s">
        <v>159</v>
      </c>
      <c r="GNI20" t="s">
        <v>159</v>
      </c>
      <c r="GNY20" t="s">
        <v>159</v>
      </c>
      <c r="GOO20" t="s">
        <v>159</v>
      </c>
      <c r="GPE20" t="s">
        <v>159</v>
      </c>
      <c r="GPU20" t="s">
        <v>159</v>
      </c>
      <c r="GQK20" t="s">
        <v>159</v>
      </c>
      <c r="GRA20" t="s">
        <v>159</v>
      </c>
      <c r="GRQ20" t="s">
        <v>159</v>
      </c>
      <c r="GSG20" t="s">
        <v>159</v>
      </c>
      <c r="GSW20" t="s">
        <v>159</v>
      </c>
      <c r="GTM20" t="s">
        <v>159</v>
      </c>
      <c r="GUC20" t="s">
        <v>159</v>
      </c>
      <c r="GUS20" t="s">
        <v>159</v>
      </c>
      <c r="GVI20" t="s">
        <v>159</v>
      </c>
      <c r="GVY20" t="s">
        <v>159</v>
      </c>
      <c r="GWO20" t="s">
        <v>159</v>
      </c>
      <c r="GXE20" t="s">
        <v>159</v>
      </c>
      <c r="GXU20" t="s">
        <v>159</v>
      </c>
      <c r="GYK20" t="s">
        <v>159</v>
      </c>
      <c r="GZA20" t="s">
        <v>159</v>
      </c>
      <c r="GZQ20" t="s">
        <v>159</v>
      </c>
      <c r="HAG20" t="s">
        <v>159</v>
      </c>
      <c r="HAW20" t="s">
        <v>159</v>
      </c>
      <c r="HBM20" t="s">
        <v>159</v>
      </c>
      <c r="HCC20" t="s">
        <v>159</v>
      </c>
      <c r="HCS20" t="s">
        <v>159</v>
      </c>
      <c r="HDI20" t="s">
        <v>159</v>
      </c>
      <c r="HDY20" t="s">
        <v>159</v>
      </c>
      <c r="HEO20" t="s">
        <v>159</v>
      </c>
      <c r="HFE20" t="s">
        <v>159</v>
      </c>
      <c r="HFU20" t="s">
        <v>159</v>
      </c>
      <c r="HGK20" t="s">
        <v>159</v>
      </c>
      <c r="HHA20" t="s">
        <v>159</v>
      </c>
      <c r="HHQ20" t="s">
        <v>159</v>
      </c>
      <c r="HIG20" t="s">
        <v>159</v>
      </c>
      <c r="HIW20" t="s">
        <v>159</v>
      </c>
      <c r="HJM20" t="s">
        <v>159</v>
      </c>
      <c r="HKC20" t="s">
        <v>159</v>
      </c>
      <c r="HKS20" t="s">
        <v>159</v>
      </c>
      <c r="HLI20" t="s">
        <v>159</v>
      </c>
      <c r="HLY20" t="s">
        <v>159</v>
      </c>
      <c r="HMO20" t="s">
        <v>159</v>
      </c>
      <c r="HNE20" t="s">
        <v>159</v>
      </c>
      <c r="HNU20" t="s">
        <v>159</v>
      </c>
      <c r="HOK20" t="s">
        <v>159</v>
      </c>
      <c r="HPA20" t="s">
        <v>159</v>
      </c>
      <c r="HPQ20" t="s">
        <v>159</v>
      </c>
      <c r="HQG20" t="s">
        <v>159</v>
      </c>
      <c r="HQW20" t="s">
        <v>159</v>
      </c>
      <c r="HRM20" t="s">
        <v>159</v>
      </c>
      <c r="HSC20" t="s">
        <v>159</v>
      </c>
      <c r="HSS20" t="s">
        <v>159</v>
      </c>
      <c r="HTI20" t="s">
        <v>159</v>
      </c>
      <c r="HTY20" t="s">
        <v>159</v>
      </c>
      <c r="HUO20" t="s">
        <v>159</v>
      </c>
      <c r="HVE20" t="s">
        <v>159</v>
      </c>
      <c r="HVU20" t="s">
        <v>159</v>
      </c>
      <c r="HWK20" t="s">
        <v>159</v>
      </c>
      <c r="HXA20" t="s">
        <v>159</v>
      </c>
      <c r="HXQ20" t="s">
        <v>159</v>
      </c>
      <c r="HYG20" t="s">
        <v>159</v>
      </c>
      <c r="HYW20" t="s">
        <v>159</v>
      </c>
      <c r="HZM20" t="s">
        <v>159</v>
      </c>
      <c r="IAC20" t="s">
        <v>159</v>
      </c>
      <c r="IAS20" t="s">
        <v>159</v>
      </c>
      <c r="IBI20" t="s">
        <v>159</v>
      </c>
      <c r="IBY20" t="s">
        <v>159</v>
      </c>
      <c r="ICO20" t="s">
        <v>159</v>
      </c>
      <c r="IDE20" t="s">
        <v>159</v>
      </c>
      <c r="IDU20" t="s">
        <v>159</v>
      </c>
      <c r="IEK20" t="s">
        <v>159</v>
      </c>
      <c r="IFA20" t="s">
        <v>159</v>
      </c>
      <c r="IFQ20" t="s">
        <v>159</v>
      </c>
      <c r="IGG20" t="s">
        <v>159</v>
      </c>
      <c r="IGW20" t="s">
        <v>159</v>
      </c>
      <c r="IHM20" t="s">
        <v>159</v>
      </c>
      <c r="IIC20" t="s">
        <v>159</v>
      </c>
      <c r="IIS20" t="s">
        <v>159</v>
      </c>
      <c r="IJI20" t="s">
        <v>159</v>
      </c>
      <c r="IJY20" t="s">
        <v>159</v>
      </c>
      <c r="IKO20" t="s">
        <v>159</v>
      </c>
      <c r="ILE20" t="s">
        <v>159</v>
      </c>
      <c r="ILU20" t="s">
        <v>159</v>
      </c>
      <c r="IMK20" t="s">
        <v>159</v>
      </c>
      <c r="INA20" t="s">
        <v>159</v>
      </c>
      <c r="INQ20" t="s">
        <v>159</v>
      </c>
      <c r="IOG20" t="s">
        <v>159</v>
      </c>
      <c r="IOW20" t="s">
        <v>159</v>
      </c>
      <c r="IPM20" t="s">
        <v>159</v>
      </c>
      <c r="IQC20" t="s">
        <v>159</v>
      </c>
      <c r="IQS20" t="s">
        <v>159</v>
      </c>
      <c r="IRI20" t="s">
        <v>159</v>
      </c>
      <c r="IRY20" t="s">
        <v>159</v>
      </c>
      <c r="ISO20" t="s">
        <v>159</v>
      </c>
      <c r="ITE20" t="s">
        <v>159</v>
      </c>
      <c r="ITU20" t="s">
        <v>159</v>
      </c>
      <c r="IUK20" t="s">
        <v>159</v>
      </c>
      <c r="IVA20" t="s">
        <v>159</v>
      </c>
      <c r="IVQ20" t="s">
        <v>159</v>
      </c>
      <c r="IWG20" t="s">
        <v>159</v>
      </c>
      <c r="IWW20" t="s">
        <v>159</v>
      </c>
      <c r="IXM20" t="s">
        <v>159</v>
      </c>
      <c r="IYC20" t="s">
        <v>159</v>
      </c>
      <c r="IYS20" t="s">
        <v>159</v>
      </c>
      <c r="IZI20" t="s">
        <v>159</v>
      </c>
      <c r="IZY20" t="s">
        <v>159</v>
      </c>
      <c r="JAO20" t="s">
        <v>159</v>
      </c>
      <c r="JBE20" t="s">
        <v>159</v>
      </c>
      <c r="JBU20" t="s">
        <v>159</v>
      </c>
      <c r="JCK20" t="s">
        <v>159</v>
      </c>
      <c r="JDA20" t="s">
        <v>159</v>
      </c>
      <c r="JDQ20" t="s">
        <v>159</v>
      </c>
      <c r="JEG20" t="s">
        <v>159</v>
      </c>
      <c r="JEW20" t="s">
        <v>159</v>
      </c>
      <c r="JFM20" t="s">
        <v>159</v>
      </c>
      <c r="JGC20" t="s">
        <v>159</v>
      </c>
      <c r="JGS20" t="s">
        <v>159</v>
      </c>
      <c r="JHI20" t="s">
        <v>159</v>
      </c>
      <c r="JHY20" t="s">
        <v>159</v>
      </c>
      <c r="JIO20" t="s">
        <v>159</v>
      </c>
      <c r="JJE20" t="s">
        <v>159</v>
      </c>
      <c r="JJU20" t="s">
        <v>159</v>
      </c>
      <c r="JKK20" t="s">
        <v>159</v>
      </c>
      <c r="JLA20" t="s">
        <v>159</v>
      </c>
      <c r="JLQ20" t="s">
        <v>159</v>
      </c>
      <c r="JMG20" t="s">
        <v>159</v>
      </c>
      <c r="JMW20" t="s">
        <v>159</v>
      </c>
      <c r="JNM20" t="s">
        <v>159</v>
      </c>
      <c r="JOC20" t="s">
        <v>159</v>
      </c>
      <c r="JOS20" t="s">
        <v>159</v>
      </c>
      <c r="JPI20" t="s">
        <v>159</v>
      </c>
      <c r="JPY20" t="s">
        <v>159</v>
      </c>
      <c r="JQO20" t="s">
        <v>159</v>
      </c>
      <c r="JRE20" t="s">
        <v>159</v>
      </c>
      <c r="JRU20" t="s">
        <v>159</v>
      </c>
      <c r="JSK20" t="s">
        <v>159</v>
      </c>
      <c r="JTA20" t="s">
        <v>159</v>
      </c>
      <c r="JTQ20" t="s">
        <v>159</v>
      </c>
      <c r="JUG20" t="s">
        <v>159</v>
      </c>
      <c r="JUW20" t="s">
        <v>159</v>
      </c>
      <c r="JVM20" t="s">
        <v>159</v>
      </c>
      <c r="JWC20" t="s">
        <v>159</v>
      </c>
      <c r="JWS20" t="s">
        <v>159</v>
      </c>
      <c r="JXI20" t="s">
        <v>159</v>
      </c>
      <c r="JXY20" t="s">
        <v>159</v>
      </c>
      <c r="JYO20" t="s">
        <v>159</v>
      </c>
      <c r="JZE20" t="s">
        <v>159</v>
      </c>
      <c r="JZU20" t="s">
        <v>159</v>
      </c>
      <c r="KAK20" t="s">
        <v>159</v>
      </c>
      <c r="KBA20" t="s">
        <v>159</v>
      </c>
      <c r="KBQ20" t="s">
        <v>159</v>
      </c>
      <c r="KCG20" t="s">
        <v>159</v>
      </c>
      <c r="KCW20" t="s">
        <v>159</v>
      </c>
      <c r="KDM20" t="s">
        <v>159</v>
      </c>
      <c r="KEC20" t="s">
        <v>159</v>
      </c>
      <c r="KES20" t="s">
        <v>159</v>
      </c>
      <c r="KFI20" t="s">
        <v>159</v>
      </c>
      <c r="KFY20" t="s">
        <v>159</v>
      </c>
      <c r="KGO20" t="s">
        <v>159</v>
      </c>
      <c r="KHE20" t="s">
        <v>159</v>
      </c>
      <c r="KHU20" t="s">
        <v>159</v>
      </c>
      <c r="KIK20" t="s">
        <v>159</v>
      </c>
      <c r="KJA20" t="s">
        <v>159</v>
      </c>
      <c r="KJQ20" t="s">
        <v>159</v>
      </c>
      <c r="KKG20" t="s">
        <v>159</v>
      </c>
      <c r="KKW20" t="s">
        <v>159</v>
      </c>
      <c r="KLM20" t="s">
        <v>159</v>
      </c>
      <c r="KMC20" t="s">
        <v>159</v>
      </c>
      <c r="KMS20" t="s">
        <v>159</v>
      </c>
      <c r="KNI20" t="s">
        <v>159</v>
      </c>
      <c r="KNY20" t="s">
        <v>159</v>
      </c>
      <c r="KOO20" t="s">
        <v>159</v>
      </c>
      <c r="KPE20" t="s">
        <v>159</v>
      </c>
      <c r="KPU20" t="s">
        <v>159</v>
      </c>
      <c r="KQK20" t="s">
        <v>159</v>
      </c>
      <c r="KRA20" t="s">
        <v>159</v>
      </c>
      <c r="KRQ20" t="s">
        <v>159</v>
      </c>
      <c r="KSG20" t="s">
        <v>159</v>
      </c>
      <c r="KSW20" t="s">
        <v>159</v>
      </c>
      <c r="KTM20" t="s">
        <v>159</v>
      </c>
      <c r="KUC20" t="s">
        <v>159</v>
      </c>
      <c r="KUS20" t="s">
        <v>159</v>
      </c>
      <c r="KVI20" t="s">
        <v>159</v>
      </c>
      <c r="KVY20" t="s">
        <v>159</v>
      </c>
      <c r="KWO20" t="s">
        <v>159</v>
      </c>
      <c r="KXE20" t="s">
        <v>159</v>
      </c>
      <c r="KXU20" t="s">
        <v>159</v>
      </c>
      <c r="KYK20" t="s">
        <v>159</v>
      </c>
      <c r="KZA20" t="s">
        <v>159</v>
      </c>
      <c r="KZQ20" t="s">
        <v>159</v>
      </c>
      <c r="LAG20" t="s">
        <v>159</v>
      </c>
      <c r="LAW20" t="s">
        <v>159</v>
      </c>
      <c r="LBM20" t="s">
        <v>159</v>
      </c>
      <c r="LCC20" t="s">
        <v>159</v>
      </c>
      <c r="LCS20" t="s">
        <v>159</v>
      </c>
      <c r="LDI20" t="s">
        <v>159</v>
      </c>
      <c r="LDY20" t="s">
        <v>159</v>
      </c>
      <c r="LEO20" t="s">
        <v>159</v>
      </c>
      <c r="LFE20" t="s">
        <v>159</v>
      </c>
      <c r="LFU20" t="s">
        <v>159</v>
      </c>
      <c r="LGK20" t="s">
        <v>159</v>
      </c>
      <c r="LHA20" t="s">
        <v>159</v>
      </c>
      <c r="LHQ20" t="s">
        <v>159</v>
      </c>
      <c r="LIG20" t="s">
        <v>159</v>
      </c>
      <c r="LIW20" t="s">
        <v>159</v>
      </c>
      <c r="LJM20" t="s">
        <v>159</v>
      </c>
      <c r="LKC20" t="s">
        <v>159</v>
      </c>
      <c r="LKS20" t="s">
        <v>159</v>
      </c>
      <c r="LLI20" t="s">
        <v>159</v>
      </c>
      <c r="LLY20" t="s">
        <v>159</v>
      </c>
      <c r="LMO20" t="s">
        <v>159</v>
      </c>
      <c r="LNE20" t="s">
        <v>159</v>
      </c>
      <c r="LNU20" t="s">
        <v>159</v>
      </c>
      <c r="LOK20" t="s">
        <v>159</v>
      </c>
      <c r="LPA20" t="s">
        <v>159</v>
      </c>
      <c r="LPQ20" t="s">
        <v>159</v>
      </c>
      <c r="LQG20" t="s">
        <v>159</v>
      </c>
      <c r="LQW20" t="s">
        <v>159</v>
      </c>
      <c r="LRM20" t="s">
        <v>159</v>
      </c>
      <c r="LSC20" t="s">
        <v>159</v>
      </c>
      <c r="LSS20" t="s">
        <v>159</v>
      </c>
      <c r="LTI20" t="s">
        <v>159</v>
      </c>
      <c r="LTY20" t="s">
        <v>159</v>
      </c>
      <c r="LUO20" t="s">
        <v>159</v>
      </c>
      <c r="LVE20" t="s">
        <v>159</v>
      </c>
      <c r="LVU20" t="s">
        <v>159</v>
      </c>
      <c r="LWK20" t="s">
        <v>159</v>
      </c>
      <c r="LXA20" t="s">
        <v>159</v>
      </c>
      <c r="LXQ20" t="s">
        <v>159</v>
      </c>
      <c r="LYG20" t="s">
        <v>159</v>
      </c>
      <c r="LYW20" t="s">
        <v>159</v>
      </c>
      <c r="LZM20" t="s">
        <v>159</v>
      </c>
      <c r="MAC20" t="s">
        <v>159</v>
      </c>
      <c r="MAS20" t="s">
        <v>159</v>
      </c>
      <c r="MBI20" t="s">
        <v>159</v>
      </c>
      <c r="MBY20" t="s">
        <v>159</v>
      </c>
      <c r="MCO20" t="s">
        <v>159</v>
      </c>
      <c r="MDE20" t="s">
        <v>159</v>
      </c>
      <c r="MDU20" t="s">
        <v>159</v>
      </c>
      <c r="MEK20" t="s">
        <v>159</v>
      </c>
      <c r="MFA20" t="s">
        <v>159</v>
      </c>
      <c r="MFQ20" t="s">
        <v>159</v>
      </c>
      <c r="MGG20" t="s">
        <v>159</v>
      </c>
      <c r="MGW20" t="s">
        <v>159</v>
      </c>
      <c r="MHM20" t="s">
        <v>159</v>
      </c>
      <c r="MIC20" t="s">
        <v>159</v>
      </c>
      <c r="MIS20" t="s">
        <v>159</v>
      </c>
      <c r="MJI20" t="s">
        <v>159</v>
      </c>
      <c r="MJY20" t="s">
        <v>159</v>
      </c>
      <c r="MKO20" t="s">
        <v>159</v>
      </c>
      <c r="MLE20" t="s">
        <v>159</v>
      </c>
      <c r="MLU20" t="s">
        <v>159</v>
      </c>
      <c r="MMK20" t="s">
        <v>159</v>
      </c>
      <c r="MNA20" t="s">
        <v>159</v>
      </c>
      <c r="MNQ20" t="s">
        <v>159</v>
      </c>
      <c r="MOG20" t="s">
        <v>159</v>
      </c>
      <c r="MOW20" t="s">
        <v>159</v>
      </c>
      <c r="MPM20" t="s">
        <v>159</v>
      </c>
      <c r="MQC20" t="s">
        <v>159</v>
      </c>
      <c r="MQS20" t="s">
        <v>159</v>
      </c>
      <c r="MRI20" t="s">
        <v>159</v>
      </c>
      <c r="MRY20" t="s">
        <v>159</v>
      </c>
      <c r="MSO20" t="s">
        <v>159</v>
      </c>
      <c r="MTE20" t="s">
        <v>159</v>
      </c>
      <c r="MTU20" t="s">
        <v>159</v>
      </c>
      <c r="MUK20" t="s">
        <v>159</v>
      </c>
      <c r="MVA20" t="s">
        <v>159</v>
      </c>
      <c r="MVQ20" t="s">
        <v>159</v>
      </c>
      <c r="MWG20" t="s">
        <v>159</v>
      </c>
      <c r="MWW20" t="s">
        <v>159</v>
      </c>
      <c r="MXM20" t="s">
        <v>159</v>
      </c>
      <c r="MYC20" t="s">
        <v>159</v>
      </c>
      <c r="MYS20" t="s">
        <v>159</v>
      </c>
      <c r="MZI20" t="s">
        <v>159</v>
      </c>
      <c r="MZY20" t="s">
        <v>159</v>
      </c>
      <c r="NAO20" t="s">
        <v>159</v>
      </c>
      <c r="NBE20" t="s">
        <v>159</v>
      </c>
      <c r="NBU20" t="s">
        <v>159</v>
      </c>
      <c r="NCK20" t="s">
        <v>159</v>
      </c>
      <c r="NDA20" t="s">
        <v>159</v>
      </c>
      <c r="NDQ20" t="s">
        <v>159</v>
      </c>
      <c r="NEG20" t="s">
        <v>159</v>
      </c>
      <c r="NEW20" t="s">
        <v>159</v>
      </c>
      <c r="NFM20" t="s">
        <v>159</v>
      </c>
      <c r="NGC20" t="s">
        <v>159</v>
      </c>
      <c r="NGS20" t="s">
        <v>159</v>
      </c>
      <c r="NHI20" t="s">
        <v>159</v>
      </c>
      <c r="NHY20" t="s">
        <v>159</v>
      </c>
      <c r="NIO20" t="s">
        <v>159</v>
      </c>
      <c r="NJE20" t="s">
        <v>159</v>
      </c>
      <c r="NJU20" t="s">
        <v>159</v>
      </c>
      <c r="NKK20" t="s">
        <v>159</v>
      </c>
      <c r="NLA20" t="s">
        <v>159</v>
      </c>
      <c r="NLQ20" t="s">
        <v>159</v>
      </c>
      <c r="NMG20" t="s">
        <v>159</v>
      </c>
      <c r="NMW20" t="s">
        <v>159</v>
      </c>
      <c r="NNM20" t="s">
        <v>159</v>
      </c>
      <c r="NOC20" t="s">
        <v>159</v>
      </c>
      <c r="NOS20" t="s">
        <v>159</v>
      </c>
      <c r="NPI20" t="s">
        <v>159</v>
      </c>
      <c r="NPY20" t="s">
        <v>159</v>
      </c>
      <c r="NQO20" t="s">
        <v>159</v>
      </c>
      <c r="NRE20" t="s">
        <v>159</v>
      </c>
      <c r="NRU20" t="s">
        <v>159</v>
      </c>
      <c r="NSK20" t="s">
        <v>159</v>
      </c>
      <c r="NTA20" t="s">
        <v>159</v>
      </c>
      <c r="NTQ20" t="s">
        <v>159</v>
      </c>
      <c r="NUG20" t="s">
        <v>159</v>
      </c>
      <c r="NUW20" t="s">
        <v>159</v>
      </c>
      <c r="NVM20" t="s">
        <v>159</v>
      </c>
      <c r="NWC20" t="s">
        <v>159</v>
      </c>
      <c r="NWS20" t="s">
        <v>159</v>
      </c>
      <c r="NXI20" t="s">
        <v>159</v>
      </c>
      <c r="NXY20" t="s">
        <v>159</v>
      </c>
      <c r="NYO20" t="s">
        <v>159</v>
      </c>
      <c r="NZE20" t="s">
        <v>159</v>
      </c>
      <c r="NZU20" t="s">
        <v>159</v>
      </c>
      <c r="OAK20" t="s">
        <v>159</v>
      </c>
      <c r="OBA20" t="s">
        <v>159</v>
      </c>
      <c r="OBQ20" t="s">
        <v>159</v>
      </c>
      <c r="OCG20" t="s">
        <v>159</v>
      </c>
      <c r="OCW20" t="s">
        <v>159</v>
      </c>
      <c r="ODM20" t="s">
        <v>159</v>
      </c>
      <c r="OEC20" t="s">
        <v>159</v>
      </c>
      <c r="OES20" t="s">
        <v>159</v>
      </c>
      <c r="OFI20" t="s">
        <v>159</v>
      </c>
      <c r="OFY20" t="s">
        <v>159</v>
      </c>
      <c r="OGO20" t="s">
        <v>159</v>
      </c>
      <c r="OHE20" t="s">
        <v>159</v>
      </c>
      <c r="OHU20" t="s">
        <v>159</v>
      </c>
      <c r="OIK20" t="s">
        <v>159</v>
      </c>
      <c r="OJA20" t="s">
        <v>159</v>
      </c>
      <c r="OJQ20" t="s">
        <v>159</v>
      </c>
      <c r="OKG20" t="s">
        <v>159</v>
      </c>
      <c r="OKW20" t="s">
        <v>159</v>
      </c>
      <c r="OLM20" t="s">
        <v>159</v>
      </c>
      <c r="OMC20" t="s">
        <v>159</v>
      </c>
      <c r="OMS20" t="s">
        <v>159</v>
      </c>
      <c r="ONI20" t="s">
        <v>159</v>
      </c>
      <c r="ONY20" t="s">
        <v>159</v>
      </c>
      <c r="OOO20" t="s">
        <v>159</v>
      </c>
      <c r="OPE20" t="s">
        <v>159</v>
      </c>
      <c r="OPU20" t="s">
        <v>159</v>
      </c>
      <c r="OQK20" t="s">
        <v>159</v>
      </c>
      <c r="ORA20" t="s">
        <v>159</v>
      </c>
      <c r="ORQ20" t="s">
        <v>159</v>
      </c>
      <c r="OSG20" t="s">
        <v>159</v>
      </c>
      <c r="OSW20" t="s">
        <v>159</v>
      </c>
      <c r="OTM20" t="s">
        <v>159</v>
      </c>
      <c r="OUC20" t="s">
        <v>159</v>
      </c>
      <c r="OUS20" t="s">
        <v>159</v>
      </c>
      <c r="OVI20" t="s">
        <v>159</v>
      </c>
      <c r="OVY20" t="s">
        <v>159</v>
      </c>
      <c r="OWO20" t="s">
        <v>159</v>
      </c>
      <c r="OXE20" t="s">
        <v>159</v>
      </c>
      <c r="OXU20" t="s">
        <v>159</v>
      </c>
      <c r="OYK20" t="s">
        <v>159</v>
      </c>
      <c r="OZA20" t="s">
        <v>159</v>
      </c>
      <c r="OZQ20" t="s">
        <v>159</v>
      </c>
      <c r="PAG20" t="s">
        <v>159</v>
      </c>
      <c r="PAW20" t="s">
        <v>159</v>
      </c>
      <c r="PBM20" t="s">
        <v>159</v>
      </c>
      <c r="PCC20" t="s">
        <v>159</v>
      </c>
      <c r="PCS20" t="s">
        <v>159</v>
      </c>
      <c r="PDI20" t="s">
        <v>159</v>
      </c>
      <c r="PDY20" t="s">
        <v>159</v>
      </c>
      <c r="PEO20" t="s">
        <v>159</v>
      </c>
      <c r="PFE20" t="s">
        <v>159</v>
      </c>
      <c r="PFU20" t="s">
        <v>159</v>
      </c>
      <c r="PGK20" t="s">
        <v>159</v>
      </c>
      <c r="PHA20" t="s">
        <v>159</v>
      </c>
      <c r="PHQ20" t="s">
        <v>159</v>
      </c>
      <c r="PIG20" t="s">
        <v>159</v>
      </c>
      <c r="PIW20" t="s">
        <v>159</v>
      </c>
      <c r="PJM20" t="s">
        <v>159</v>
      </c>
      <c r="PKC20" t="s">
        <v>159</v>
      </c>
      <c r="PKS20" t="s">
        <v>159</v>
      </c>
      <c r="PLI20" t="s">
        <v>159</v>
      </c>
      <c r="PLY20" t="s">
        <v>159</v>
      </c>
      <c r="PMO20" t="s">
        <v>159</v>
      </c>
      <c r="PNE20" t="s">
        <v>159</v>
      </c>
      <c r="PNU20" t="s">
        <v>159</v>
      </c>
      <c r="POK20" t="s">
        <v>159</v>
      </c>
      <c r="PPA20" t="s">
        <v>159</v>
      </c>
      <c r="PPQ20" t="s">
        <v>159</v>
      </c>
      <c r="PQG20" t="s">
        <v>159</v>
      </c>
      <c r="PQW20" t="s">
        <v>159</v>
      </c>
      <c r="PRM20" t="s">
        <v>159</v>
      </c>
      <c r="PSC20" t="s">
        <v>159</v>
      </c>
      <c r="PSS20" t="s">
        <v>159</v>
      </c>
      <c r="PTI20" t="s">
        <v>159</v>
      </c>
      <c r="PTY20" t="s">
        <v>159</v>
      </c>
      <c r="PUO20" t="s">
        <v>159</v>
      </c>
      <c r="PVE20" t="s">
        <v>159</v>
      </c>
      <c r="PVU20" t="s">
        <v>159</v>
      </c>
      <c r="PWK20" t="s">
        <v>159</v>
      </c>
      <c r="PXA20" t="s">
        <v>159</v>
      </c>
      <c r="PXQ20" t="s">
        <v>159</v>
      </c>
      <c r="PYG20" t="s">
        <v>159</v>
      </c>
      <c r="PYW20" t="s">
        <v>159</v>
      </c>
      <c r="PZM20" t="s">
        <v>159</v>
      </c>
      <c r="QAC20" t="s">
        <v>159</v>
      </c>
      <c r="QAS20" t="s">
        <v>159</v>
      </c>
      <c r="QBI20" t="s">
        <v>159</v>
      </c>
      <c r="QBY20" t="s">
        <v>159</v>
      </c>
      <c r="QCO20" t="s">
        <v>159</v>
      </c>
      <c r="QDE20" t="s">
        <v>159</v>
      </c>
      <c r="QDU20" t="s">
        <v>159</v>
      </c>
      <c r="QEK20" t="s">
        <v>159</v>
      </c>
      <c r="QFA20" t="s">
        <v>159</v>
      </c>
      <c r="QFQ20" t="s">
        <v>159</v>
      </c>
      <c r="QGG20" t="s">
        <v>159</v>
      </c>
      <c r="QGW20" t="s">
        <v>159</v>
      </c>
      <c r="QHM20" t="s">
        <v>159</v>
      </c>
      <c r="QIC20" t="s">
        <v>159</v>
      </c>
      <c r="QIS20" t="s">
        <v>159</v>
      </c>
      <c r="QJI20" t="s">
        <v>159</v>
      </c>
      <c r="QJY20" t="s">
        <v>159</v>
      </c>
      <c r="QKO20" t="s">
        <v>159</v>
      </c>
      <c r="QLE20" t="s">
        <v>159</v>
      </c>
      <c r="QLU20" t="s">
        <v>159</v>
      </c>
      <c r="QMK20" t="s">
        <v>159</v>
      </c>
      <c r="QNA20" t="s">
        <v>159</v>
      </c>
      <c r="QNQ20" t="s">
        <v>159</v>
      </c>
      <c r="QOG20" t="s">
        <v>159</v>
      </c>
      <c r="QOW20" t="s">
        <v>159</v>
      </c>
      <c r="QPM20" t="s">
        <v>159</v>
      </c>
      <c r="QQC20" t="s">
        <v>159</v>
      </c>
      <c r="QQS20" t="s">
        <v>159</v>
      </c>
      <c r="QRI20" t="s">
        <v>159</v>
      </c>
      <c r="QRY20" t="s">
        <v>159</v>
      </c>
      <c r="QSO20" t="s">
        <v>159</v>
      </c>
      <c r="QTE20" t="s">
        <v>159</v>
      </c>
      <c r="QTU20" t="s">
        <v>159</v>
      </c>
      <c r="QUK20" t="s">
        <v>159</v>
      </c>
      <c r="QVA20" t="s">
        <v>159</v>
      </c>
      <c r="QVQ20" t="s">
        <v>159</v>
      </c>
      <c r="QWG20" t="s">
        <v>159</v>
      </c>
      <c r="QWW20" t="s">
        <v>159</v>
      </c>
      <c r="QXM20" t="s">
        <v>159</v>
      </c>
      <c r="QYC20" t="s">
        <v>159</v>
      </c>
      <c r="QYS20" t="s">
        <v>159</v>
      </c>
      <c r="QZI20" t="s">
        <v>159</v>
      </c>
      <c r="QZY20" t="s">
        <v>159</v>
      </c>
      <c r="RAO20" t="s">
        <v>159</v>
      </c>
      <c r="RBE20" t="s">
        <v>159</v>
      </c>
      <c r="RBU20" t="s">
        <v>159</v>
      </c>
      <c r="RCK20" t="s">
        <v>159</v>
      </c>
      <c r="RDA20" t="s">
        <v>159</v>
      </c>
      <c r="RDQ20" t="s">
        <v>159</v>
      </c>
      <c r="REG20" t="s">
        <v>159</v>
      </c>
      <c r="REW20" t="s">
        <v>159</v>
      </c>
      <c r="RFM20" t="s">
        <v>159</v>
      </c>
      <c r="RGC20" t="s">
        <v>159</v>
      </c>
      <c r="RGS20" t="s">
        <v>159</v>
      </c>
      <c r="RHI20" t="s">
        <v>159</v>
      </c>
      <c r="RHY20" t="s">
        <v>159</v>
      </c>
      <c r="RIO20" t="s">
        <v>159</v>
      </c>
      <c r="RJE20" t="s">
        <v>159</v>
      </c>
      <c r="RJU20" t="s">
        <v>159</v>
      </c>
      <c r="RKK20" t="s">
        <v>159</v>
      </c>
      <c r="RLA20" t="s">
        <v>159</v>
      </c>
      <c r="RLQ20" t="s">
        <v>159</v>
      </c>
      <c r="RMG20" t="s">
        <v>159</v>
      </c>
      <c r="RMW20" t="s">
        <v>159</v>
      </c>
      <c r="RNM20" t="s">
        <v>159</v>
      </c>
      <c r="ROC20" t="s">
        <v>159</v>
      </c>
      <c r="ROS20" t="s">
        <v>159</v>
      </c>
      <c r="RPI20" t="s">
        <v>159</v>
      </c>
      <c r="RPY20" t="s">
        <v>159</v>
      </c>
      <c r="RQO20" t="s">
        <v>159</v>
      </c>
      <c r="RRE20" t="s">
        <v>159</v>
      </c>
      <c r="RRU20" t="s">
        <v>159</v>
      </c>
      <c r="RSK20" t="s">
        <v>159</v>
      </c>
      <c r="RTA20" t="s">
        <v>159</v>
      </c>
      <c r="RTQ20" t="s">
        <v>159</v>
      </c>
      <c r="RUG20" t="s">
        <v>159</v>
      </c>
      <c r="RUW20" t="s">
        <v>159</v>
      </c>
      <c r="RVM20" t="s">
        <v>159</v>
      </c>
      <c r="RWC20" t="s">
        <v>159</v>
      </c>
      <c r="RWS20" t="s">
        <v>159</v>
      </c>
      <c r="RXI20" t="s">
        <v>159</v>
      </c>
      <c r="RXY20" t="s">
        <v>159</v>
      </c>
      <c r="RYO20" t="s">
        <v>159</v>
      </c>
      <c r="RZE20" t="s">
        <v>159</v>
      </c>
      <c r="RZU20" t="s">
        <v>159</v>
      </c>
      <c r="SAK20" t="s">
        <v>159</v>
      </c>
      <c r="SBA20" t="s">
        <v>159</v>
      </c>
      <c r="SBQ20" t="s">
        <v>159</v>
      </c>
      <c r="SCG20" t="s">
        <v>159</v>
      </c>
      <c r="SCW20" t="s">
        <v>159</v>
      </c>
      <c r="SDM20" t="s">
        <v>159</v>
      </c>
      <c r="SEC20" t="s">
        <v>159</v>
      </c>
      <c r="SES20" t="s">
        <v>159</v>
      </c>
      <c r="SFI20" t="s">
        <v>159</v>
      </c>
      <c r="SFY20" t="s">
        <v>159</v>
      </c>
      <c r="SGO20" t="s">
        <v>159</v>
      </c>
      <c r="SHE20" t="s">
        <v>159</v>
      </c>
      <c r="SHU20" t="s">
        <v>159</v>
      </c>
      <c r="SIK20" t="s">
        <v>159</v>
      </c>
      <c r="SJA20" t="s">
        <v>159</v>
      </c>
      <c r="SJQ20" t="s">
        <v>159</v>
      </c>
      <c r="SKG20" t="s">
        <v>159</v>
      </c>
      <c r="SKW20" t="s">
        <v>159</v>
      </c>
      <c r="SLM20" t="s">
        <v>159</v>
      </c>
      <c r="SMC20" t="s">
        <v>159</v>
      </c>
      <c r="SMS20" t="s">
        <v>159</v>
      </c>
      <c r="SNI20" t="s">
        <v>159</v>
      </c>
      <c r="SNY20" t="s">
        <v>159</v>
      </c>
      <c r="SOO20" t="s">
        <v>159</v>
      </c>
      <c r="SPE20" t="s">
        <v>159</v>
      </c>
      <c r="SPU20" t="s">
        <v>159</v>
      </c>
      <c r="SQK20" t="s">
        <v>159</v>
      </c>
      <c r="SRA20" t="s">
        <v>159</v>
      </c>
      <c r="SRQ20" t="s">
        <v>159</v>
      </c>
      <c r="SSG20" t="s">
        <v>159</v>
      </c>
      <c r="SSW20" t="s">
        <v>159</v>
      </c>
      <c r="STM20" t="s">
        <v>159</v>
      </c>
      <c r="SUC20" t="s">
        <v>159</v>
      </c>
      <c r="SUS20" t="s">
        <v>159</v>
      </c>
      <c r="SVI20" t="s">
        <v>159</v>
      </c>
      <c r="SVY20" t="s">
        <v>159</v>
      </c>
      <c r="SWO20" t="s">
        <v>159</v>
      </c>
      <c r="SXE20" t="s">
        <v>159</v>
      </c>
      <c r="SXU20" t="s">
        <v>159</v>
      </c>
      <c r="SYK20" t="s">
        <v>159</v>
      </c>
      <c r="SZA20" t="s">
        <v>159</v>
      </c>
      <c r="SZQ20" t="s">
        <v>159</v>
      </c>
      <c r="TAG20" t="s">
        <v>159</v>
      </c>
      <c r="TAW20" t="s">
        <v>159</v>
      </c>
      <c r="TBM20" t="s">
        <v>159</v>
      </c>
      <c r="TCC20" t="s">
        <v>159</v>
      </c>
      <c r="TCS20" t="s">
        <v>159</v>
      </c>
      <c r="TDI20" t="s">
        <v>159</v>
      </c>
      <c r="TDY20" t="s">
        <v>159</v>
      </c>
      <c r="TEO20" t="s">
        <v>159</v>
      </c>
      <c r="TFE20" t="s">
        <v>159</v>
      </c>
      <c r="TFU20" t="s">
        <v>159</v>
      </c>
      <c r="TGK20" t="s">
        <v>159</v>
      </c>
      <c r="THA20" t="s">
        <v>159</v>
      </c>
      <c r="THQ20" t="s">
        <v>159</v>
      </c>
      <c r="TIG20" t="s">
        <v>159</v>
      </c>
      <c r="TIW20" t="s">
        <v>159</v>
      </c>
      <c r="TJM20" t="s">
        <v>159</v>
      </c>
      <c r="TKC20" t="s">
        <v>159</v>
      </c>
      <c r="TKS20" t="s">
        <v>159</v>
      </c>
      <c r="TLI20" t="s">
        <v>159</v>
      </c>
      <c r="TLY20" t="s">
        <v>159</v>
      </c>
      <c r="TMO20" t="s">
        <v>159</v>
      </c>
      <c r="TNE20" t="s">
        <v>159</v>
      </c>
      <c r="TNU20" t="s">
        <v>159</v>
      </c>
      <c r="TOK20" t="s">
        <v>159</v>
      </c>
      <c r="TPA20" t="s">
        <v>159</v>
      </c>
      <c r="TPQ20" t="s">
        <v>159</v>
      </c>
      <c r="TQG20" t="s">
        <v>159</v>
      </c>
      <c r="TQW20" t="s">
        <v>159</v>
      </c>
      <c r="TRM20" t="s">
        <v>159</v>
      </c>
      <c r="TSC20" t="s">
        <v>159</v>
      </c>
      <c r="TSS20" t="s">
        <v>159</v>
      </c>
      <c r="TTI20" t="s">
        <v>159</v>
      </c>
      <c r="TTY20" t="s">
        <v>159</v>
      </c>
      <c r="TUO20" t="s">
        <v>159</v>
      </c>
      <c r="TVE20" t="s">
        <v>159</v>
      </c>
      <c r="TVU20" t="s">
        <v>159</v>
      </c>
      <c r="TWK20" t="s">
        <v>159</v>
      </c>
      <c r="TXA20" t="s">
        <v>159</v>
      </c>
      <c r="TXQ20" t="s">
        <v>159</v>
      </c>
      <c r="TYG20" t="s">
        <v>159</v>
      </c>
      <c r="TYW20" t="s">
        <v>159</v>
      </c>
      <c r="TZM20" t="s">
        <v>159</v>
      </c>
      <c r="UAC20" t="s">
        <v>159</v>
      </c>
      <c r="UAS20" t="s">
        <v>159</v>
      </c>
      <c r="UBI20" t="s">
        <v>159</v>
      </c>
      <c r="UBY20" t="s">
        <v>159</v>
      </c>
      <c r="UCO20" t="s">
        <v>159</v>
      </c>
      <c r="UDE20" t="s">
        <v>159</v>
      </c>
      <c r="UDU20" t="s">
        <v>159</v>
      </c>
      <c r="UEK20" t="s">
        <v>159</v>
      </c>
      <c r="UFA20" t="s">
        <v>159</v>
      </c>
      <c r="UFQ20" t="s">
        <v>159</v>
      </c>
      <c r="UGG20" t="s">
        <v>159</v>
      </c>
      <c r="UGW20" t="s">
        <v>159</v>
      </c>
      <c r="UHM20" t="s">
        <v>159</v>
      </c>
      <c r="UIC20" t="s">
        <v>159</v>
      </c>
      <c r="UIS20" t="s">
        <v>159</v>
      </c>
      <c r="UJI20" t="s">
        <v>159</v>
      </c>
      <c r="UJY20" t="s">
        <v>159</v>
      </c>
      <c r="UKO20" t="s">
        <v>159</v>
      </c>
      <c r="ULE20" t="s">
        <v>159</v>
      </c>
      <c r="ULU20" t="s">
        <v>159</v>
      </c>
      <c r="UMK20" t="s">
        <v>159</v>
      </c>
      <c r="UNA20" t="s">
        <v>159</v>
      </c>
      <c r="UNQ20" t="s">
        <v>159</v>
      </c>
      <c r="UOG20" t="s">
        <v>159</v>
      </c>
      <c r="UOW20" t="s">
        <v>159</v>
      </c>
      <c r="UPM20" t="s">
        <v>159</v>
      </c>
      <c r="UQC20" t="s">
        <v>159</v>
      </c>
      <c r="UQS20" t="s">
        <v>159</v>
      </c>
      <c r="URI20" t="s">
        <v>159</v>
      </c>
      <c r="URY20" t="s">
        <v>159</v>
      </c>
      <c r="USO20" t="s">
        <v>159</v>
      </c>
      <c r="UTE20" t="s">
        <v>159</v>
      </c>
      <c r="UTU20" t="s">
        <v>159</v>
      </c>
      <c r="UUK20" t="s">
        <v>159</v>
      </c>
      <c r="UVA20" t="s">
        <v>159</v>
      </c>
      <c r="UVQ20" t="s">
        <v>159</v>
      </c>
      <c r="UWG20" t="s">
        <v>159</v>
      </c>
      <c r="UWW20" t="s">
        <v>159</v>
      </c>
      <c r="UXM20" t="s">
        <v>159</v>
      </c>
      <c r="UYC20" t="s">
        <v>159</v>
      </c>
      <c r="UYS20" t="s">
        <v>159</v>
      </c>
      <c r="UZI20" t="s">
        <v>159</v>
      </c>
      <c r="UZY20" t="s">
        <v>159</v>
      </c>
      <c r="VAO20" t="s">
        <v>159</v>
      </c>
      <c r="VBE20" t="s">
        <v>159</v>
      </c>
      <c r="VBU20" t="s">
        <v>159</v>
      </c>
      <c r="VCK20" t="s">
        <v>159</v>
      </c>
      <c r="VDA20" t="s">
        <v>159</v>
      </c>
      <c r="VDQ20" t="s">
        <v>159</v>
      </c>
      <c r="VEG20" t="s">
        <v>159</v>
      </c>
      <c r="VEW20" t="s">
        <v>159</v>
      </c>
      <c r="VFM20" t="s">
        <v>159</v>
      </c>
      <c r="VGC20" t="s">
        <v>159</v>
      </c>
      <c r="VGS20" t="s">
        <v>159</v>
      </c>
      <c r="VHI20" t="s">
        <v>159</v>
      </c>
      <c r="VHY20" t="s">
        <v>159</v>
      </c>
      <c r="VIO20" t="s">
        <v>159</v>
      </c>
      <c r="VJE20" t="s">
        <v>159</v>
      </c>
      <c r="VJU20" t="s">
        <v>159</v>
      </c>
      <c r="VKK20" t="s">
        <v>159</v>
      </c>
      <c r="VLA20" t="s">
        <v>159</v>
      </c>
      <c r="VLQ20" t="s">
        <v>159</v>
      </c>
      <c r="VMG20" t="s">
        <v>159</v>
      </c>
      <c r="VMW20" t="s">
        <v>159</v>
      </c>
      <c r="VNM20" t="s">
        <v>159</v>
      </c>
      <c r="VOC20" t="s">
        <v>159</v>
      </c>
      <c r="VOS20" t="s">
        <v>159</v>
      </c>
      <c r="VPI20" t="s">
        <v>159</v>
      </c>
      <c r="VPY20" t="s">
        <v>159</v>
      </c>
      <c r="VQO20" t="s">
        <v>159</v>
      </c>
      <c r="VRE20" t="s">
        <v>159</v>
      </c>
      <c r="VRU20" t="s">
        <v>159</v>
      </c>
      <c r="VSK20" t="s">
        <v>159</v>
      </c>
      <c r="VTA20" t="s">
        <v>159</v>
      </c>
      <c r="VTQ20" t="s">
        <v>159</v>
      </c>
      <c r="VUG20" t="s">
        <v>159</v>
      </c>
      <c r="VUW20" t="s">
        <v>159</v>
      </c>
      <c r="VVM20" t="s">
        <v>159</v>
      </c>
      <c r="VWC20" t="s">
        <v>159</v>
      </c>
      <c r="VWS20" t="s">
        <v>159</v>
      </c>
      <c r="VXI20" t="s">
        <v>159</v>
      </c>
      <c r="VXY20" t="s">
        <v>159</v>
      </c>
      <c r="VYO20" t="s">
        <v>159</v>
      </c>
      <c r="VZE20" t="s">
        <v>159</v>
      </c>
      <c r="VZU20" t="s">
        <v>159</v>
      </c>
      <c r="WAK20" t="s">
        <v>159</v>
      </c>
      <c r="WBA20" t="s">
        <v>159</v>
      </c>
      <c r="WBQ20" t="s">
        <v>159</v>
      </c>
      <c r="WCG20" t="s">
        <v>159</v>
      </c>
      <c r="WCW20" t="s">
        <v>159</v>
      </c>
      <c r="WDM20" t="s">
        <v>159</v>
      </c>
      <c r="WEC20" t="s">
        <v>159</v>
      </c>
      <c r="WES20" t="s">
        <v>159</v>
      </c>
      <c r="WFI20" t="s">
        <v>159</v>
      </c>
      <c r="WFY20" t="s">
        <v>159</v>
      </c>
      <c r="WGO20" t="s">
        <v>159</v>
      </c>
      <c r="WHE20" t="s">
        <v>159</v>
      </c>
      <c r="WHU20" t="s">
        <v>159</v>
      </c>
      <c r="WIK20" t="s">
        <v>159</v>
      </c>
      <c r="WJA20" t="s">
        <v>159</v>
      </c>
      <c r="WJQ20" t="s">
        <v>159</v>
      </c>
      <c r="WKG20" t="s">
        <v>159</v>
      </c>
      <c r="WKW20" t="s">
        <v>159</v>
      </c>
      <c r="WLM20" t="s">
        <v>159</v>
      </c>
      <c r="WMC20" t="s">
        <v>159</v>
      </c>
      <c r="WMS20" t="s">
        <v>159</v>
      </c>
      <c r="WNI20" t="s">
        <v>159</v>
      </c>
      <c r="WNY20" t="s">
        <v>159</v>
      </c>
      <c r="WOO20" t="s">
        <v>159</v>
      </c>
      <c r="WPE20" t="s">
        <v>159</v>
      </c>
      <c r="WPU20" t="s">
        <v>159</v>
      </c>
      <c r="WQK20" t="s">
        <v>159</v>
      </c>
      <c r="WRA20" t="s">
        <v>159</v>
      </c>
      <c r="WRQ20" t="s">
        <v>159</v>
      </c>
      <c r="WSG20" t="s">
        <v>159</v>
      </c>
      <c r="WSW20" t="s">
        <v>159</v>
      </c>
      <c r="WTM20" t="s">
        <v>159</v>
      </c>
      <c r="WUC20" t="s">
        <v>159</v>
      </c>
      <c r="WUS20" t="s">
        <v>159</v>
      </c>
      <c r="WVI20" t="s">
        <v>159</v>
      </c>
      <c r="WVY20" t="s">
        <v>159</v>
      </c>
      <c r="WWO20" t="s">
        <v>159</v>
      </c>
      <c r="WXE20" t="s">
        <v>159</v>
      </c>
      <c r="WXU20" t="s">
        <v>159</v>
      </c>
      <c r="WYK20" t="s">
        <v>159</v>
      </c>
      <c r="WZA20" t="s">
        <v>159</v>
      </c>
      <c r="WZQ20" t="s">
        <v>159</v>
      </c>
      <c r="XAG20" t="s">
        <v>159</v>
      </c>
      <c r="XAW20" t="s">
        <v>159</v>
      </c>
      <c r="XBM20" t="s">
        <v>159</v>
      </c>
      <c r="XCC20" t="s">
        <v>159</v>
      </c>
      <c r="XCS20" t="s">
        <v>159</v>
      </c>
      <c r="XDI20" t="s">
        <v>159</v>
      </c>
      <c r="XDY20" t="s">
        <v>159</v>
      </c>
      <c r="XEO20" t="s">
        <v>159</v>
      </c>
    </row>
    <row r="21" ht="345" customHeight="1" spans="1:16">
      <c r="A21" s="79"/>
      <c r="B21" s="79"/>
      <c r="C21" s="79"/>
      <c r="D21" s="79"/>
      <c r="E21" s="79"/>
      <c r="F21" s="79"/>
      <c r="G21" s="79"/>
      <c r="H21" s="79"/>
      <c r="I21" s="79"/>
      <c r="J21" s="90"/>
      <c r="K21" s="90"/>
      <c r="L21" s="90"/>
      <c r="M21" s="90"/>
      <c r="N21" s="90"/>
      <c r="O21" s="90"/>
      <c r="P21" s="90"/>
    </row>
    <row r="22" spans="1:16">
      <c r="A22" s="80" t="s">
        <v>160</v>
      </c>
      <c r="B22" s="81" t="s">
        <v>161</v>
      </c>
      <c r="C22" s="82"/>
      <c r="D22" s="82"/>
      <c r="E22" s="82"/>
      <c r="F22" s="82"/>
      <c r="G22" s="82"/>
      <c r="H22" s="82"/>
      <c r="I22" s="82"/>
      <c r="J22" s="82"/>
      <c r="K22" s="82"/>
      <c r="L22" s="82"/>
      <c r="M22" s="82"/>
      <c r="N22" s="82"/>
      <c r="O22" s="82"/>
      <c r="P22" s="91"/>
    </row>
    <row r="23" spans="1:16">
      <c r="A23" s="83"/>
      <c r="B23" s="84"/>
      <c r="C23" s="85"/>
      <c r="D23" s="85"/>
      <c r="E23" s="85"/>
      <c r="F23" s="85"/>
      <c r="G23" s="85"/>
      <c r="H23" s="85"/>
      <c r="I23" s="85"/>
      <c r="J23" s="85"/>
      <c r="K23" s="85"/>
      <c r="L23" s="85"/>
      <c r="M23" s="85"/>
      <c r="N23" s="85"/>
      <c r="O23" s="85"/>
      <c r="P23" s="92"/>
    </row>
    <row r="24" spans="1:16">
      <c r="A24" s="83"/>
      <c r="B24" s="84"/>
      <c r="C24" s="85"/>
      <c r="D24" s="85"/>
      <c r="E24" s="85"/>
      <c r="F24" s="85"/>
      <c r="G24" s="85"/>
      <c r="H24" s="85"/>
      <c r="I24" s="85"/>
      <c r="J24" s="85"/>
      <c r="K24" s="85"/>
      <c r="L24" s="85"/>
      <c r="M24" s="85"/>
      <c r="N24" s="85"/>
      <c r="O24" s="85"/>
      <c r="P24" s="92"/>
    </row>
    <row r="25" spans="1:16">
      <c r="A25" s="83"/>
      <c r="B25" s="84"/>
      <c r="C25" s="85"/>
      <c r="D25" s="85"/>
      <c r="E25" s="85"/>
      <c r="F25" s="85"/>
      <c r="G25" s="85"/>
      <c r="H25" s="85"/>
      <c r="I25" s="85"/>
      <c r="J25" s="85"/>
      <c r="K25" s="85"/>
      <c r="L25" s="85"/>
      <c r="M25" s="85"/>
      <c r="N25" s="85"/>
      <c r="O25" s="85"/>
      <c r="P25" s="92"/>
    </row>
    <row r="26" ht="14.25" spans="1:16">
      <c r="A26" s="86"/>
      <c r="B26" s="87"/>
      <c r="C26" s="88"/>
      <c r="D26" s="88"/>
      <c r="E26" s="88"/>
      <c r="F26" s="88"/>
      <c r="G26" s="88"/>
      <c r="H26" s="88"/>
      <c r="I26" s="88"/>
      <c r="J26" s="88"/>
      <c r="K26" s="88"/>
      <c r="L26" s="88"/>
      <c r="M26" s="88"/>
      <c r="N26" s="88"/>
      <c r="O26" s="88"/>
      <c r="P26" s="93"/>
    </row>
    <row r="27" spans="1:16">
      <c r="A27" s="80" t="s">
        <v>162</v>
      </c>
      <c r="B27" s="81" t="s">
        <v>163</v>
      </c>
      <c r="C27" s="82"/>
      <c r="D27" s="82"/>
      <c r="E27" s="82"/>
      <c r="F27" s="82"/>
      <c r="G27" s="82"/>
      <c r="H27" s="82"/>
      <c r="I27" s="82"/>
      <c r="J27" s="82"/>
      <c r="K27" s="82"/>
      <c r="L27" s="82"/>
      <c r="M27" s="82"/>
      <c r="N27" s="82"/>
      <c r="O27" s="82"/>
      <c r="P27" s="91"/>
    </row>
    <row r="28" spans="1:16">
      <c r="A28" s="83"/>
      <c r="B28" s="84"/>
      <c r="C28" s="85"/>
      <c r="D28" s="85"/>
      <c r="E28" s="85"/>
      <c r="F28" s="85"/>
      <c r="G28" s="85"/>
      <c r="H28" s="85"/>
      <c r="I28" s="85"/>
      <c r="J28" s="85"/>
      <c r="K28" s="85"/>
      <c r="L28" s="85"/>
      <c r="M28" s="85"/>
      <c r="N28" s="85"/>
      <c r="O28" s="85"/>
      <c r="P28" s="92"/>
    </row>
    <row r="29" spans="1:16">
      <c r="A29" s="83"/>
      <c r="B29" s="84"/>
      <c r="C29" s="85"/>
      <c r="D29" s="85"/>
      <c r="E29" s="85"/>
      <c r="F29" s="85"/>
      <c r="G29" s="85"/>
      <c r="H29" s="85"/>
      <c r="I29" s="85"/>
      <c r="J29" s="85"/>
      <c r="K29" s="85"/>
      <c r="L29" s="85"/>
      <c r="M29" s="85"/>
      <c r="N29" s="85"/>
      <c r="O29" s="85"/>
      <c r="P29" s="92"/>
    </row>
    <row r="30" ht="17.25" customHeight="1" spans="1:16">
      <c r="A30" s="86"/>
      <c r="B30" s="87"/>
      <c r="C30" s="88"/>
      <c r="D30" s="88"/>
      <c r="E30" s="88"/>
      <c r="F30" s="88"/>
      <c r="G30" s="88"/>
      <c r="H30" s="88"/>
      <c r="I30" s="88"/>
      <c r="J30" s="88"/>
      <c r="K30" s="88"/>
      <c r="L30" s="88"/>
      <c r="M30" s="88"/>
      <c r="N30" s="88"/>
      <c r="O30" s="88"/>
      <c r="P30" s="93"/>
    </row>
  </sheetData>
  <mergeCells count="11">
    <mergeCell ref="A1:P1"/>
    <mergeCell ref="A18:P18"/>
    <mergeCell ref="A19:H19"/>
    <mergeCell ref="I19:P19"/>
    <mergeCell ref="A20:P20"/>
    <mergeCell ref="A21:I21"/>
    <mergeCell ref="J21:P21"/>
    <mergeCell ref="A22:A26"/>
    <mergeCell ref="A27:A30"/>
    <mergeCell ref="B27:P30"/>
    <mergeCell ref="B22:P26"/>
  </mergeCells>
  <pageMargins left="0.699305555555556" right="0.699305555555556"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A31"/>
  <sheetViews>
    <sheetView zoomScale="85" zoomScaleNormal="85" topLeftCell="A10" workbookViewId="0">
      <selection activeCell="V15" sqref="V15"/>
    </sheetView>
  </sheetViews>
  <sheetFormatPr defaultColWidth="9" defaultRowHeight="16.5"/>
  <cols>
    <col min="1" max="1" width="9" style="29" customWidth="1"/>
    <col min="2" max="16384" width="9" style="29"/>
  </cols>
  <sheetData>
    <row r="1" ht="65.25" customHeight="1" spans="1:18">
      <c r="A1" s="30" t="s">
        <v>164</v>
      </c>
      <c r="B1" s="31"/>
      <c r="C1" s="31"/>
      <c r="D1" s="31"/>
      <c r="E1" s="31"/>
      <c r="F1" s="31"/>
      <c r="G1" s="31"/>
      <c r="H1" s="31"/>
      <c r="I1" s="31"/>
      <c r="J1" s="31"/>
      <c r="K1" s="31"/>
      <c r="L1" s="31"/>
      <c r="M1" s="31"/>
      <c r="N1" s="31"/>
      <c r="O1" s="31"/>
      <c r="P1" s="31"/>
      <c r="Q1" s="31"/>
      <c r="R1" s="61"/>
    </row>
    <row r="2" ht="286.5" customHeight="1"/>
    <row r="3" s="27" customFormat="1" ht="39" customHeight="1" spans="1:18">
      <c r="A3" s="32" t="s">
        <v>165</v>
      </c>
      <c r="B3" s="33" t="s">
        <v>166</v>
      </c>
      <c r="C3" s="34"/>
      <c r="D3" s="34"/>
      <c r="E3" s="34"/>
      <c r="F3" s="34"/>
      <c r="G3" s="34"/>
      <c r="H3" s="34"/>
      <c r="I3" s="34"/>
      <c r="J3" s="34"/>
      <c r="K3" s="34"/>
      <c r="L3" s="34"/>
      <c r="M3" s="34"/>
      <c r="N3" s="34"/>
      <c r="O3" s="34"/>
      <c r="P3" s="34"/>
      <c r="Q3" s="34"/>
      <c r="R3" s="62"/>
    </row>
    <row r="4" ht="66.75" customHeight="1" spans="1:18">
      <c r="A4" s="30" t="s">
        <v>167</v>
      </c>
      <c r="B4" s="31"/>
      <c r="C4" s="31"/>
      <c r="D4" s="31"/>
      <c r="E4" s="31"/>
      <c r="F4" s="31"/>
      <c r="G4" s="31"/>
      <c r="H4" s="31"/>
      <c r="I4" s="31"/>
      <c r="J4" s="31"/>
      <c r="K4" s="31"/>
      <c r="L4" s="31"/>
      <c r="M4" s="31"/>
      <c r="N4" s="31"/>
      <c r="O4" s="31"/>
      <c r="P4" s="31"/>
      <c r="Q4" s="31"/>
      <c r="R4" s="61"/>
    </row>
    <row r="5" s="28" customFormat="1" ht="320.25" customHeight="1" spans="1:18">
      <c r="A5" s="35"/>
      <c r="B5" s="36"/>
      <c r="C5" s="36"/>
      <c r="D5" s="36"/>
      <c r="E5" s="36"/>
      <c r="F5" s="36"/>
      <c r="G5" s="36"/>
      <c r="H5" s="36"/>
      <c r="I5" s="36"/>
      <c r="J5" s="36"/>
      <c r="K5" s="36"/>
      <c r="L5" s="36"/>
      <c r="M5" s="36"/>
      <c r="N5" s="36"/>
      <c r="O5" s="36"/>
      <c r="P5" s="36"/>
      <c r="Q5" s="36"/>
      <c r="R5" s="63"/>
    </row>
    <row r="6" ht="57.75" customHeight="1" spans="1:18">
      <c r="A6" s="37" t="s">
        <v>168</v>
      </c>
      <c r="B6" s="38" t="s">
        <v>169</v>
      </c>
      <c r="C6" s="39"/>
      <c r="D6" s="39"/>
      <c r="E6" s="39"/>
      <c r="F6" s="39"/>
      <c r="G6" s="39"/>
      <c r="H6" s="39"/>
      <c r="I6" s="39"/>
      <c r="J6" s="39"/>
      <c r="K6" s="39"/>
      <c r="L6" s="39"/>
      <c r="M6" s="39"/>
      <c r="N6" s="39"/>
      <c r="O6" s="39"/>
      <c r="P6" s="39"/>
      <c r="Q6" s="39"/>
      <c r="R6" s="64"/>
    </row>
    <row r="7" ht="72" customHeight="1" spans="1:18">
      <c r="A7" s="30" t="s">
        <v>170</v>
      </c>
      <c r="B7" s="31"/>
      <c r="C7" s="31"/>
      <c r="D7" s="31"/>
      <c r="E7" s="31"/>
      <c r="F7" s="31"/>
      <c r="G7" s="31"/>
      <c r="H7" s="31"/>
      <c r="I7" s="31"/>
      <c r="J7" s="31"/>
      <c r="K7" s="31"/>
      <c r="L7" s="31"/>
      <c r="M7" s="31"/>
      <c r="N7" s="31"/>
      <c r="O7" s="31"/>
      <c r="P7" s="31"/>
      <c r="Q7" s="31"/>
      <c r="R7" s="61"/>
    </row>
    <row r="8" ht="42.75" customHeight="1" spans="1:18">
      <c r="A8" s="40" t="s">
        <v>171</v>
      </c>
      <c r="B8" s="41" t="s">
        <v>172</v>
      </c>
      <c r="C8" s="42"/>
      <c r="D8" s="42"/>
      <c r="E8" s="42"/>
      <c r="F8" s="42"/>
      <c r="G8" s="42"/>
      <c r="H8" s="42"/>
      <c r="I8" s="42"/>
      <c r="J8" s="42"/>
      <c r="K8" s="42"/>
      <c r="L8" s="42"/>
      <c r="M8" s="42"/>
      <c r="N8" s="42"/>
      <c r="O8" s="42"/>
      <c r="P8" s="42"/>
      <c r="Q8" s="42"/>
      <c r="R8" s="65"/>
    </row>
    <row r="9" ht="45.75" customHeight="1" spans="1:18">
      <c r="A9" s="43"/>
      <c r="B9" s="44"/>
      <c r="C9" s="45"/>
      <c r="D9" s="45"/>
      <c r="E9" s="45"/>
      <c r="F9" s="45"/>
      <c r="G9" s="45"/>
      <c r="H9" s="45"/>
      <c r="I9" s="45"/>
      <c r="J9" s="45"/>
      <c r="K9" s="45"/>
      <c r="L9" s="45"/>
      <c r="M9" s="45"/>
      <c r="N9" s="45"/>
      <c r="O9" s="45"/>
      <c r="P9" s="45"/>
      <c r="Q9" s="45"/>
      <c r="R9" s="66"/>
    </row>
    <row r="10" ht="31.5" customHeight="1" spans="1:18">
      <c r="A10" s="43"/>
      <c r="B10" s="44"/>
      <c r="C10" s="45"/>
      <c r="D10" s="45"/>
      <c r="E10" s="45"/>
      <c r="F10" s="45"/>
      <c r="G10" s="45"/>
      <c r="H10" s="45"/>
      <c r="I10" s="45"/>
      <c r="J10" s="45"/>
      <c r="K10" s="45"/>
      <c r="L10" s="45"/>
      <c r="M10" s="45"/>
      <c r="N10" s="45"/>
      <c r="O10" s="45"/>
      <c r="P10" s="45"/>
      <c r="Q10" s="45"/>
      <c r="R10" s="66"/>
    </row>
    <row r="11" ht="13.5" spans="1:18">
      <c r="A11" s="43"/>
      <c r="B11" s="46" t="s">
        <v>173</v>
      </c>
      <c r="C11" s="47"/>
      <c r="D11" s="47"/>
      <c r="E11" s="47"/>
      <c r="F11" s="47"/>
      <c r="G11" s="47"/>
      <c r="H11" s="47"/>
      <c r="I11" s="47"/>
      <c r="J11" s="47"/>
      <c r="K11" s="47"/>
      <c r="L11" s="47"/>
      <c r="M11" s="47"/>
      <c r="N11" s="47"/>
      <c r="O11" s="47"/>
      <c r="P11" s="47"/>
      <c r="Q11" s="47"/>
      <c r="R11" s="67"/>
    </row>
    <row r="12" ht="39.75" customHeight="1" spans="1:18">
      <c r="A12" s="43"/>
      <c r="B12" s="48"/>
      <c r="C12" s="49"/>
      <c r="D12" s="49"/>
      <c r="E12" s="49"/>
      <c r="F12" s="49"/>
      <c r="G12" s="49"/>
      <c r="H12" s="49"/>
      <c r="I12" s="49"/>
      <c r="J12" s="49"/>
      <c r="K12" s="49"/>
      <c r="L12" s="49"/>
      <c r="M12" s="49"/>
      <c r="N12" s="49"/>
      <c r="O12" s="49"/>
      <c r="P12" s="49"/>
      <c r="Q12" s="49"/>
      <c r="R12" s="68"/>
    </row>
    <row r="13" ht="27.75" customHeight="1" spans="1:18">
      <c r="A13" s="50"/>
      <c r="B13" s="51"/>
      <c r="C13" s="52"/>
      <c r="D13" s="52"/>
      <c r="E13" s="52"/>
      <c r="F13" s="52"/>
      <c r="G13" s="52"/>
      <c r="H13" s="52"/>
      <c r="I13" s="52"/>
      <c r="J13" s="52"/>
      <c r="K13" s="52"/>
      <c r="L13" s="52"/>
      <c r="M13" s="52"/>
      <c r="N13" s="52"/>
      <c r="O13" s="52"/>
      <c r="P13" s="52"/>
      <c r="Q13" s="52"/>
      <c r="R13" s="69"/>
    </row>
    <row r="14" ht="75.75" customHeight="1" spans="1:18">
      <c r="A14" s="30" t="s">
        <v>174</v>
      </c>
      <c r="B14" s="31"/>
      <c r="C14" s="31"/>
      <c r="D14" s="31"/>
      <c r="E14" s="31"/>
      <c r="F14" s="31"/>
      <c r="G14" s="31"/>
      <c r="H14" s="31"/>
      <c r="I14" s="31"/>
      <c r="J14" s="31"/>
      <c r="K14" s="31"/>
      <c r="L14" s="31"/>
      <c r="M14" s="31"/>
      <c r="N14" s="31"/>
      <c r="O14" s="31"/>
      <c r="P14" s="31"/>
      <c r="Q14" s="31"/>
      <c r="R14" s="61"/>
    </row>
    <row r="15" ht="28.5" customHeight="1" spans="1:18">
      <c r="A15" s="40" t="s">
        <v>175</v>
      </c>
      <c r="B15" s="46" t="s">
        <v>176</v>
      </c>
      <c r="C15" s="53"/>
      <c r="D15" s="53"/>
      <c r="E15" s="53"/>
      <c r="F15" s="53"/>
      <c r="G15" s="53"/>
      <c r="H15" s="53"/>
      <c r="I15" s="53"/>
      <c r="J15" s="53"/>
      <c r="K15" s="53"/>
      <c r="L15" s="53"/>
      <c r="M15" s="53"/>
      <c r="N15" s="53"/>
      <c r="O15" s="53"/>
      <c r="P15" s="53"/>
      <c r="Q15" s="53"/>
      <c r="R15" s="70"/>
    </row>
    <row r="16" ht="33" customHeight="1" spans="1:18">
      <c r="A16" s="43"/>
      <c r="B16" s="54"/>
      <c r="C16" s="55"/>
      <c r="D16" s="55"/>
      <c r="E16" s="55"/>
      <c r="F16" s="55"/>
      <c r="G16" s="55"/>
      <c r="H16" s="55"/>
      <c r="I16" s="55"/>
      <c r="J16" s="55"/>
      <c r="K16" s="55"/>
      <c r="L16" s="55"/>
      <c r="M16" s="55"/>
      <c r="N16" s="55"/>
      <c r="O16" s="55"/>
      <c r="P16" s="55"/>
      <c r="Q16" s="55"/>
      <c r="R16" s="71"/>
    </row>
    <row r="17" ht="51" customHeight="1" spans="1:18">
      <c r="A17" s="43"/>
      <c r="B17" s="56"/>
      <c r="C17" s="57"/>
      <c r="D17" s="57"/>
      <c r="E17" s="57"/>
      <c r="F17" s="57"/>
      <c r="G17" s="57"/>
      <c r="H17" s="57"/>
      <c r="I17" s="57"/>
      <c r="J17" s="57"/>
      <c r="K17" s="57"/>
      <c r="L17" s="57"/>
      <c r="M17" s="57"/>
      <c r="N17" s="57"/>
      <c r="O17" s="57"/>
      <c r="P17" s="57"/>
      <c r="Q17" s="57"/>
      <c r="R17" s="72"/>
    </row>
    <row r="18" ht="164.25" customHeight="1" spans="1:27">
      <c r="A18" s="50"/>
      <c r="B18" s="38" t="s">
        <v>177</v>
      </c>
      <c r="C18" s="39"/>
      <c r="D18" s="39"/>
      <c r="E18" s="39"/>
      <c r="F18" s="39"/>
      <c r="G18" s="39"/>
      <c r="H18" s="39"/>
      <c r="I18" s="39"/>
      <c r="J18" s="39"/>
      <c r="K18" s="39"/>
      <c r="L18" s="39"/>
      <c r="M18" s="39"/>
      <c r="N18" s="39"/>
      <c r="O18" s="39"/>
      <c r="P18" s="39"/>
      <c r="Q18" s="39"/>
      <c r="R18" s="64"/>
      <c r="T18" s="73" t="s">
        <v>178</v>
      </c>
      <c r="AA18" s="73" t="s">
        <v>179</v>
      </c>
    </row>
    <row r="25" spans="13:13">
      <c r="M25" s="58" t="s">
        <v>180</v>
      </c>
    </row>
    <row r="26" spans="6:13">
      <c r="F26"/>
      <c r="M26" s="59"/>
    </row>
    <row r="27" spans="13:13">
      <c r="M27" s="59"/>
    </row>
    <row r="28" spans="13:13">
      <c r="M28" s="59"/>
    </row>
    <row r="29" spans="13:13">
      <c r="M29" s="59"/>
    </row>
    <row r="30" spans="13:13">
      <c r="M30" s="59"/>
    </row>
    <row r="31" spans="13:13">
      <c r="M31" s="60"/>
    </row>
  </sheetData>
  <mergeCells count="13">
    <mergeCell ref="A1:R1"/>
    <mergeCell ref="B3:R3"/>
    <mergeCell ref="A4:R4"/>
    <mergeCell ref="B6:R6"/>
    <mergeCell ref="A7:R7"/>
    <mergeCell ref="A14:R14"/>
    <mergeCell ref="B18:R18"/>
    <mergeCell ref="A8:A13"/>
    <mergeCell ref="A15:A18"/>
    <mergeCell ref="M25:M31"/>
    <mergeCell ref="B15:R17"/>
    <mergeCell ref="B8:R10"/>
    <mergeCell ref="B11:R13"/>
  </mergeCells>
  <hyperlinks>
    <hyperlink ref="T18" r:id="rId2" display="https://detail.tmall.com/item.htm?id=44155240333&amp;spm=0.0.0.0.Lmdwpp"/>
    <hyperlink ref="AA18" r:id="rId3" display="https://detail.tmall.com/item.htm?id=45499533493&amp;spm=0.0.0.0.Lmdwpp"/>
  </hyperlinks>
  <pageMargins left="0.699305555555556" right="0.699305555555556" top="0.75" bottom="0.75" header="0.3" footer="0.3"/>
  <pageSetup paperSize="9" orientation="portrait"/>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F10"/>
  <sheetViews>
    <sheetView topLeftCell="B1" workbookViewId="0">
      <selection activeCell="F6" sqref="F6"/>
    </sheetView>
  </sheetViews>
  <sheetFormatPr defaultColWidth="9" defaultRowHeight="13.5" outlineLevelCol="5"/>
  <cols>
    <col min="1" max="1" width="9" style="1"/>
    <col min="2" max="2" width="10.875" style="1" customWidth="1"/>
    <col min="3" max="3" width="36.75" style="1" customWidth="1"/>
    <col min="4" max="4" width="44.375" style="1" customWidth="1"/>
    <col min="5" max="5" width="22.875" style="1" customWidth="1"/>
    <col min="6" max="6" width="30.75" style="1" customWidth="1"/>
    <col min="7" max="16384" width="9" style="1"/>
  </cols>
  <sheetData>
    <row r="1" ht="27" customHeight="1" spans="1:6">
      <c r="A1" s="2" t="s">
        <v>181</v>
      </c>
      <c r="B1" s="3" t="s">
        <v>182</v>
      </c>
      <c r="C1" s="4" t="s">
        <v>183</v>
      </c>
      <c r="D1" s="4" t="s">
        <v>184</v>
      </c>
      <c r="E1" s="4" t="s">
        <v>185</v>
      </c>
      <c r="F1" s="5" t="s">
        <v>186</v>
      </c>
    </row>
    <row r="2" ht="106.5" customHeight="1" spans="1:6">
      <c r="A2" s="6"/>
      <c r="B2" s="7" t="s">
        <v>187</v>
      </c>
      <c r="C2" s="8" t="s">
        <v>188</v>
      </c>
      <c r="D2" s="9" t="s">
        <v>189</v>
      </c>
      <c r="E2" s="9" t="s">
        <v>190</v>
      </c>
      <c r="F2" s="10" t="s">
        <v>191</v>
      </c>
    </row>
    <row r="3" ht="64.5" customHeight="1" spans="1:6">
      <c r="A3" s="6"/>
      <c r="B3" s="11" t="s">
        <v>192</v>
      </c>
      <c r="C3" s="9" t="s">
        <v>193</v>
      </c>
      <c r="D3" s="12" t="s">
        <v>194</v>
      </c>
      <c r="E3" s="12" t="s">
        <v>195</v>
      </c>
      <c r="F3" s="10" t="s">
        <v>196</v>
      </c>
    </row>
    <row r="4" ht="57.75" customHeight="1" spans="1:6">
      <c r="A4" s="6"/>
      <c r="B4" s="11" t="s">
        <v>197</v>
      </c>
      <c r="C4" s="9" t="s">
        <v>198</v>
      </c>
      <c r="D4" s="13"/>
      <c r="E4" s="13"/>
      <c r="F4" s="10" t="s">
        <v>199</v>
      </c>
    </row>
    <row r="5" ht="21" spans="1:6">
      <c r="A5" s="2" t="s">
        <v>200</v>
      </c>
      <c r="B5" s="3" t="s">
        <v>182</v>
      </c>
      <c r="C5" s="4" t="s">
        <v>201</v>
      </c>
      <c r="D5" s="4" t="s">
        <v>202</v>
      </c>
      <c r="E5" s="4" t="s">
        <v>185</v>
      </c>
      <c r="F5" s="5" t="s">
        <v>186</v>
      </c>
    </row>
    <row r="6" ht="156.75" customHeight="1" spans="1:6">
      <c r="A6" s="6"/>
      <c r="B6" s="14" t="s">
        <v>203</v>
      </c>
      <c r="C6" s="8" t="s">
        <v>204</v>
      </c>
      <c r="D6" s="9" t="s">
        <v>205</v>
      </c>
      <c r="E6" s="12" t="s">
        <v>206</v>
      </c>
      <c r="F6" s="10" t="s">
        <v>207</v>
      </c>
    </row>
    <row r="7" ht="154.5" customHeight="1" spans="1:6">
      <c r="A7" s="6"/>
      <c r="B7" s="15"/>
      <c r="C7" s="9" t="s">
        <v>208</v>
      </c>
      <c r="D7" s="9" t="s">
        <v>209</v>
      </c>
      <c r="E7" s="16"/>
      <c r="F7" s="10" t="s">
        <v>210</v>
      </c>
    </row>
    <row r="8" ht="123" customHeight="1" spans="1:6">
      <c r="A8" s="6"/>
      <c r="B8" s="11" t="s">
        <v>211</v>
      </c>
      <c r="C8" s="8" t="s">
        <v>212</v>
      </c>
      <c r="D8" s="9" t="s">
        <v>213</v>
      </c>
      <c r="E8" s="17"/>
      <c r="F8" s="10" t="s">
        <v>214</v>
      </c>
    </row>
    <row r="9" ht="35.25" customHeight="1" spans="1:6">
      <c r="A9" s="18" t="s">
        <v>215</v>
      </c>
      <c r="B9" s="19" t="s">
        <v>216</v>
      </c>
      <c r="C9" s="20" t="s">
        <v>217</v>
      </c>
      <c r="D9" s="20" t="s">
        <v>202</v>
      </c>
      <c r="E9" s="20" t="s">
        <v>185</v>
      </c>
      <c r="F9" s="21" t="s">
        <v>186</v>
      </c>
    </row>
    <row r="10" ht="107.25" customHeight="1" spans="1:6">
      <c r="A10" s="22"/>
      <c r="B10" s="23"/>
      <c r="C10" s="24" t="s">
        <v>218</v>
      </c>
      <c r="D10" s="24" t="s">
        <v>219</v>
      </c>
      <c r="E10" s="25" t="s">
        <v>220</v>
      </c>
      <c r="F10" s="26" t="s">
        <v>221</v>
      </c>
    </row>
  </sheetData>
  <mergeCells count="8">
    <mergeCell ref="A1:A4"/>
    <mergeCell ref="A5:A8"/>
    <mergeCell ref="A9:A10"/>
    <mergeCell ref="B6:B7"/>
    <mergeCell ref="B9:B10"/>
    <mergeCell ref="D3:D4"/>
    <mergeCell ref="E3:E4"/>
    <mergeCell ref="E6:E8"/>
  </mergeCells>
  <dataValidations count="1">
    <dataValidation type="list" allowBlank="1" showInputMessage="1" sqref="A1:A8">
      <formula1>$A$11:$A$11</formula1>
    </dataValidation>
  </dataValidations>
  <pageMargins left="0.699305555555556" right="0.699305555555556" top="0.75" bottom="0.75" header="0.3" footer="0.3"/>
  <pageSetup paperSize="9" orientation="portrait" horizontalDpi="120" verticalDpi="120"/>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
  <sheetViews>
    <sheetView workbookViewId="0">
      <selection activeCell="P24" sqref="P24"/>
    </sheetView>
  </sheetViews>
  <sheetFormatPr defaultColWidth="9" defaultRowHeight="13.5"/>
  <sheetData/>
  <pageMargins left="0.699305555555556" right="0.699305555555556"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6</vt:i4>
      </vt:variant>
    </vt:vector>
  </HeadingPairs>
  <TitlesOfParts>
    <vt:vector size="6" baseType="lpstr">
      <vt:lpstr>千百奈旗舰店计划</vt:lpstr>
      <vt:lpstr>流量（推广）模块分析</vt:lpstr>
      <vt:lpstr>无线模块分析</vt:lpstr>
      <vt:lpstr>视觉模块分析</vt:lpstr>
      <vt:lpstr>重点执行方案</vt:lpstr>
      <vt:lpstr>团队架构</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更多干货表格联系QQ：178455216</dc:title>
  <dc:creator>ZT公子</dc:creator>
  <cp:keywords>更多干货表格联系QQ：178455216</cp:keywords>
  <dc:description>更多干货表格联系QQ：178455216</dc:description>
  <dcterms:created xsi:type="dcterms:W3CDTF">2015-01-15T09:28:00Z</dcterms:created>
  <dcterms:modified xsi:type="dcterms:W3CDTF">2017-01-16T03:21:45Z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2052-10.1.0.6135</vt:lpwstr>
  </property>
</Properties>
</file>